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WEB 2025 Dynamics\"/>
    </mc:Choice>
  </mc:AlternateContent>
  <bookViews>
    <workbookView xWindow="0" yWindow="0" windowWidth="20460" windowHeight="6420"/>
  </bookViews>
  <sheets>
    <sheet name="Debt Dynamics - GEL" sheetId="1" r:id="rId1"/>
    <sheet name="Debt Dynamics - USD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</externalReferences>
  <definedNames>
    <definedName name="\A" localSheetId="0">#REF!</definedName>
    <definedName name="\A" localSheetId="1">#REF!</definedName>
    <definedName name="\A">#REF!</definedName>
    <definedName name="\B" localSheetId="0">#REF!</definedName>
    <definedName name="\B" localSheetId="1">#REF!</definedName>
    <definedName name="\B">#REF!</definedName>
    <definedName name="\C" localSheetId="0">#REF!</definedName>
    <definedName name="\C" localSheetId="1">#REF!</definedName>
    <definedName name="\C">#REF!</definedName>
    <definedName name="\D" localSheetId="0">#REF!</definedName>
    <definedName name="\D" localSheetId="1">#REF!</definedName>
    <definedName name="\D">#REF!</definedName>
    <definedName name="\E" localSheetId="0">#REF!</definedName>
    <definedName name="\E" localSheetId="1">#REF!</definedName>
    <definedName name="\E">#REF!</definedName>
    <definedName name="\F" localSheetId="0">#REF!</definedName>
    <definedName name="\F" localSheetId="1">#REF!</definedName>
    <definedName name="\F">#REF!</definedName>
    <definedName name="\G" localSheetId="0">#REF!</definedName>
    <definedName name="\G" localSheetId="1">#REF!</definedName>
    <definedName name="\G">#REF!</definedName>
    <definedName name="\H" localSheetId="0">#REF!</definedName>
    <definedName name="\H" localSheetId="1">#REF!</definedName>
    <definedName name="\H">#REF!</definedName>
    <definedName name="\I" localSheetId="0">#REF!</definedName>
    <definedName name="\I" localSheetId="1">#REF!</definedName>
    <definedName name="\I">#REF!</definedName>
    <definedName name="\J" localSheetId="0">#REF!</definedName>
    <definedName name="\J" localSheetId="1">#REF!</definedName>
    <definedName name="\J">#REF!</definedName>
    <definedName name="\K" localSheetId="0">#REF!</definedName>
    <definedName name="\K" localSheetId="1">#REF!</definedName>
    <definedName name="\K">#REF!</definedName>
    <definedName name="\L" localSheetId="0">#REF!</definedName>
    <definedName name="\L" localSheetId="1">#REF!</definedName>
    <definedName name="\L">#REF!</definedName>
    <definedName name="\M" localSheetId="0">#REF!</definedName>
    <definedName name="\M" localSheetId="1">#REF!</definedName>
    <definedName name="\M">#REF!</definedName>
    <definedName name="\N" localSheetId="0">#REF!</definedName>
    <definedName name="\N" localSheetId="1">#REF!</definedName>
    <definedName name="\N">#REF!</definedName>
    <definedName name="\O" localSheetId="0">#REF!</definedName>
    <definedName name="\O" localSheetId="1">#REF!</definedName>
    <definedName name="\O">#REF!</definedName>
    <definedName name="\P" localSheetId="0">#REF!</definedName>
    <definedName name="\P" localSheetId="1">#REF!</definedName>
    <definedName name="\P">#REF!</definedName>
    <definedName name="\Q" localSheetId="0">#REF!</definedName>
    <definedName name="\Q" localSheetId="1">#REF!</definedName>
    <definedName name="\Q">#REF!</definedName>
    <definedName name="\R" localSheetId="0">#REF!</definedName>
    <definedName name="\R" localSheetId="1">#REF!</definedName>
    <definedName name="\R">#REF!</definedName>
    <definedName name="\S" localSheetId="0">#REF!</definedName>
    <definedName name="\S" localSheetId="1">#REF!</definedName>
    <definedName name="\S">#REF!</definedName>
    <definedName name="\T" localSheetId="0">#REF!</definedName>
    <definedName name="\T" localSheetId="1">#REF!</definedName>
    <definedName name="\T">#REF!</definedName>
    <definedName name="\T1" localSheetId="0">#REF!</definedName>
    <definedName name="\T1" localSheetId="1">#REF!</definedName>
    <definedName name="\T1">#REF!</definedName>
    <definedName name="\T2" localSheetId="0">[1]BOP!#REF!</definedName>
    <definedName name="\T2" localSheetId="1">[1]BOP!#REF!</definedName>
    <definedName name="\T2">[1]BOP!#REF!</definedName>
    <definedName name="\U" localSheetId="0">#REF!</definedName>
    <definedName name="\U" localSheetId="1">#REF!</definedName>
    <definedName name="\U">#REF!</definedName>
    <definedName name="\V" localSheetId="0">#REF!</definedName>
    <definedName name="\V" localSheetId="1">#REF!</definedName>
    <definedName name="\V">#REF!</definedName>
    <definedName name="\W" localSheetId="0">#REF!</definedName>
    <definedName name="\W" localSheetId="1">#REF!</definedName>
    <definedName name="\W">#REF!</definedName>
    <definedName name="\X" localSheetId="0">#REF!</definedName>
    <definedName name="\X" localSheetId="1">#REF!</definedName>
    <definedName name="\X">#REF!</definedName>
    <definedName name="\Y" localSheetId="0">#REF!</definedName>
    <definedName name="\Y" localSheetId="1">#REF!</definedName>
    <definedName name="\Y">#REF!</definedName>
    <definedName name="\Z" localSheetId="0">#REF!</definedName>
    <definedName name="\Z" localSheetId="1">#REF!</definedName>
    <definedName name="\Z">#REF!</definedName>
    <definedName name="_____c75213" localSheetId="0">#REF!</definedName>
    <definedName name="_____c75213" localSheetId="1">#REF!</definedName>
    <definedName name="_____c75213">#REF!</definedName>
    <definedName name="_____c81453" localSheetId="0">#REF!</definedName>
    <definedName name="_____c81453" localSheetId="1">#REF!</definedName>
    <definedName name="_____c81453">#REF!</definedName>
    <definedName name="____aze1" localSheetId="0">#REF!</definedName>
    <definedName name="____aze1" localSheetId="1">#REF!</definedName>
    <definedName name="____aze1">#REF!</definedName>
    <definedName name="____aze2" localSheetId="0">#REF!</definedName>
    <definedName name="____aze2" localSheetId="1">#REF!</definedName>
    <definedName name="____aze2">#REF!</definedName>
    <definedName name="____aze3" localSheetId="0">#REF!</definedName>
    <definedName name="____aze3" localSheetId="1">#REF!</definedName>
    <definedName name="____aze3">#REF!</definedName>
    <definedName name="____BOP1" localSheetId="0">#REF!</definedName>
    <definedName name="____BOP1" localSheetId="1">#REF!</definedName>
    <definedName name="____BOP1">#REF!</definedName>
    <definedName name="____BOP2" localSheetId="0">[2]BoP!#REF!</definedName>
    <definedName name="____BOP2" localSheetId="1">[2]BoP!#REF!</definedName>
    <definedName name="____BOP2">[2]BoP!#REF!</definedName>
    <definedName name="____COL1">[3]SimInp1:ModDef!$A$1:$V$130</definedName>
    <definedName name="____END94" localSheetId="0">#REF!</definedName>
    <definedName name="____END94" localSheetId="1">#REF!</definedName>
    <definedName name="____END94">#REF!</definedName>
    <definedName name="____EXP5" localSheetId="0">#REF!</definedName>
    <definedName name="____EXP5" localSheetId="1">#REF!</definedName>
    <definedName name="____EXP5">#REF!</definedName>
    <definedName name="____EXP6" localSheetId="0">#REF!</definedName>
    <definedName name="____EXP6" localSheetId="1">#REF!</definedName>
    <definedName name="____EXP6">#REF!</definedName>
    <definedName name="____EXP7" localSheetId="0">#REF!</definedName>
    <definedName name="____EXP7" localSheetId="1">#REF!</definedName>
    <definedName name="____EXP7">#REF!</definedName>
    <definedName name="____EXP9" localSheetId="0">#REF!</definedName>
    <definedName name="____EXP9" localSheetId="1">#REF!</definedName>
    <definedName name="____EXP9">#REF!</definedName>
    <definedName name="____IMP10" localSheetId="0">#REF!</definedName>
    <definedName name="____IMP10" localSheetId="1">#REF!</definedName>
    <definedName name="____IMP10">#REF!</definedName>
    <definedName name="____IMP2" localSheetId="0">#REF!</definedName>
    <definedName name="____IMP2" localSheetId="1">#REF!</definedName>
    <definedName name="____IMP2">#REF!</definedName>
    <definedName name="____IMP4" localSheetId="0">#REF!</definedName>
    <definedName name="____IMP4" localSheetId="1">#REF!</definedName>
    <definedName name="____IMP4">#REF!</definedName>
    <definedName name="____IMP6" localSheetId="0">#REF!</definedName>
    <definedName name="____IMP6" localSheetId="1">#REF!</definedName>
    <definedName name="____IMP6">#REF!</definedName>
    <definedName name="____IMP7" localSheetId="0">#REF!</definedName>
    <definedName name="____IMP7" localSheetId="1">#REF!</definedName>
    <definedName name="____IMP7">#REF!</definedName>
    <definedName name="____IMP8" localSheetId="0">#REF!</definedName>
    <definedName name="____IMP8" localSheetId="1">#REF!</definedName>
    <definedName name="____IMP8">#REF!</definedName>
    <definedName name="____MCV1">[4]Q2!$E$64:$AH$64</definedName>
    <definedName name="____MTS2" localSheetId="0">'[5]Annual Tables'!#REF!</definedName>
    <definedName name="____MTS2" localSheetId="1">'[5]Annual Tables'!#REF!</definedName>
    <definedName name="____MTS2">'[5]Annual Tables'!#REF!</definedName>
    <definedName name="____PAG2" localSheetId="0">[5]Index!#REF!</definedName>
    <definedName name="____PAG2" localSheetId="1">[5]Index!#REF!</definedName>
    <definedName name="____PAG2">[5]Index!#REF!</definedName>
    <definedName name="____PAG3" localSheetId="0">[5]Index!#REF!</definedName>
    <definedName name="____PAG3" localSheetId="1">[5]Index!#REF!</definedName>
    <definedName name="____PAG3">[5]Index!#REF!</definedName>
    <definedName name="____PAG4" localSheetId="0">[5]Index!#REF!</definedName>
    <definedName name="____PAG4" localSheetId="1">[5]Index!#REF!</definedName>
    <definedName name="____PAG4">[5]Index!#REF!</definedName>
    <definedName name="____PAG5" localSheetId="0">[5]Index!#REF!</definedName>
    <definedName name="____PAG5" localSheetId="1">[5]Index!#REF!</definedName>
    <definedName name="____PAG5">[5]Index!#REF!</definedName>
    <definedName name="____PAG6" localSheetId="0">[5]Index!#REF!</definedName>
    <definedName name="____PAG6" localSheetId="1">[5]Index!#REF!</definedName>
    <definedName name="____PAG6">[5]Index!#REF!</definedName>
    <definedName name="____PAG7" localSheetId="0">#REF!</definedName>
    <definedName name="____PAG7" localSheetId="1">#REF!</definedName>
    <definedName name="____PAG7">#REF!</definedName>
    <definedName name="____RES2" localSheetId="0">[2]RES!#REF!</definedName>
    <definedName name="____RES2" localSheetId="1">[2]RES!#REF!</definedName>
    <definedName name="____RES2">[2]RES!#REF!</definedName>
    <definedName name="____SUM2" localSheetId="0">#REF!</definedName>
    <definedName name="____SUM2" localSheetId="1">#REF!</definedName>
    <definedName name="____SUM2">#REF!</definedName>
    <definedName name="____sum3" localSheetId="0">#REF!</definedName>
    <definedName name="____sum3" localSheetId="1">#REF!</definedName>
    <definedName name="____sum3">#REF!</definedName>
    <definedName name="____tab06" localSheetId="0">#REF!</definedName>
    <definedName name="____tab06" localSheetId="1">#REF!</definedName>
    <definedName name="____tab06">#REF!</definedName>
    <definedName name="____tab07" localSheetId="0">#REF!</definedName>
    <definedName name="____tab07" localSheetId="1">#REF!</definedName>
    <definedName name="____tab07">#REF!</definedName>
    <definedName name="____TAB1" localSheetId="0">#REF!</definedName>
    <definedName name="____TAB1" localSheetId="1">#REF!</definedName>
    <definedName name="____TAB1">#REF!</definedName>
    <definedName name="____TAB10" localSheetId="0">#REF!</definedName>
    <definedName name="____TAB10" localSheetId="1">#REF!</definedName>
    <definedName name="____TAB10">#REF!</definedName>
    <definedName name="____Tab11" localSheetId="0">#REF!</definedName>
    <definedName name="____Tab11" localSheetId="1">#REF!</definedName>
    <definedName name="____Tab11">#REF!</definedName>
    <definedName name="____TAB12" localSheetId="0">#REF!</definedName>
    <definedName name="____TAB12" localSheetId="1">#REF!</definedName>
    <definedName name="____TAB12">#REF!</definedName>
    <definedName name="____Tab19" localSheetId="0">#REF!</definedName>
    <definedName name="____Tab19" localSheetId="1">#REF!</definedName>
    <definedName name="____Tab19">#REF!</definedName>
    <definedName name="____TAB2" localSheetId="0">#REF!</definedName>
    <definedName name="____TAB2" localSheetId="1">#REF!</definedName>
    <definedName name="____TAB2">#REF!</definedName>
    <definedName name="____Tab20" localSheetId="0">#REF!</definedName>
    <definedName name="____Tab20" localSheetId="1">#REF!</definedName>
    <definedName name="____Tab20">#REF!</definedName>
    <definedName name="____Tab21" localSheetId="0">#REF!</definedName>
    <definedName name="____Tab21" localSheetId="1">#REF!</definedName>
    <definedName name="____Tab21">#REF!</definedName>
    <definedName name="____Tab22" localSheetId="0">#REF!</definedName>
    <definedName name="____Tab22" localSheetId="1">#REF!</definedName>
    <definedName name="____Tab22">#REF!</definedName>
    <definedName name="____Tab23" localSheetId="0">#REF!</definedName>
    <definedName name="____Tab23" localSheetId="1">#REF!</definedName>
    <definedName name="____Tab23">#REF!</definedName>
    <definedName name="____Tab24" localSheetId="0">#REF!</definedName>
    <definedName name="____Tab24" localSheetId="1">#REF!</definedName>
    <definedName name="____Tab24">#REF!</definedName>
    <definedName name="____Tab26" localSheetId="0">#REF!</definedName>
    <definedName name="____Tab26" localSheetId="1">#REF!</definedName>
    <definedName name="____Tab26">#REF!</definedName>
    <definedName name="____Tab27" localSheetId="0">#REF!</definedName>
    <definedName name="____Tab27" localSheetId="1">#REF!</definedName>
    <definedName name="____Tab27">#REF!</definedName>
    <definedName name="____Tab28" localSheetId="0">#REF!</definedName>
    <definedName name="____Tab28" localSheetId="1">#REF!</definedName>
    <definedName name="____Tab28">#REF!</definedName>
    <definedName name="____Tab29" localSheetId="0">#REF!</definedName>
    <definedName name="____Tab29" localSheetId="1">#REF!</definedName>
    <definedName name="____Tab29">#REF!</definedName>
    <definedName name="____TAB3" localSheetId="0">#REF!</definedName>
    <definedName name="____TAB3" localSheetId="1">#REF!</definedName>
    <definedName name="____TAB3">#REF!</definedName>
    <definedName name="____Tab30" localSheetId="0">#REF!</definedName>
    <definedName name="____Tab30" localSheetId="1">#REF!</definedName>
    <definedName name="____Tab30">#REF!</definedName>
    <definedName name="____Tab31" localSheetId="0">#REF!</definedName>
    <definedName name="____Tab31" localSheetId="1">#REF!</definedName>
    <definedName name="____Tab31">#REF!</definedName>
    <definedName name="____Tab32" localSheetId="0">#REF!</definedName>
    <definedName name="____Tab32" localSheetId="1">#REF!</definedName>
    <definedName name="____Tab32">#REF!</definedName>
    <definedName name="____Tab33" localSheetId="0">#REF!</definedName>
    <definedName name="____Tab33" localSheetId="1">#REF!</definedName>
    <definedName name="____Tab33">#REF!</definedName>
    <definedName name="____Tab34" localSheetId="0">#REF!</definedName>
    <definedName name="____Tab34" localSheetId="1">#REF!</definedName>
    <definedName name="____Tab34">#REF!</definedName>
    <definedName name="____Tab35" localSheetId="0">#REF!</definedName>
    <definedName name="____Tab35" localSheetId="1">#REF!</definedName>
    <definedName name="____Tab35">#REF!</definedName>
    <definedName name="____TAB4" localSheetId="0">#REF!</definedName>
    <definedName name="____TAB4" localSheetId="1">#REF!</definedName>
    <definedName name="____TAB4">#REF!</definedName>
    <definedName name="____TAB5" localSheetId="0">#REF!</definedName>
    <definedName name="____TAB5" localSheetId="1">#REF!</definedName>
    <definedName name="____TAB5">#REF!</definedName>
    <definedName name="____TAB7" localSheetId="0">#REF!</definedName>
    <definedName name="____TAB7" localSheetId="1">#REF!</definedName>
    <definedName name="____TAB7">#REF!</definedName>
    <definedName name="____TAB8" localSheetId="0">#REF!</definedName>
    <definedName name="____TAB8" localSheetId="1">#REF!</definedName>
    <definedName name="____TAB8">#REF!</definedName>
    <definedName name="____WB2" localSheetId="0">#REF!</definedName>
    <definedName name="____WB2" localSheetId="1">#REF!</definedName>
    <definedName name="____WB2">#REF!</definedName>
    <definedName name="____WEO1" localSheetId="0">#REF!</definedName>
    <definedName name="____WEO1" localSheetId="1">#REF!</definedName>
    <definedName name="____WEO1">#REF!</definedName>
    <definedName name="____WEO2" localSheetId="0">#REF!</definedName>
    <definedName name="____WEO2" localSheetId="1">#REF!</definedName>
    <definedName name="____WEO2">#REF!</definedName>
    <definedName name="____YR0110">'[6]Imp:DSA output'!$O$9:$R$464</definedName>
    <definedName name="____YR89">'[6]Imp:DSA output'!$C$9:$C$464</definedName>
    <definedName name="____YR90">'[6]Imp:DSA output'!$D$9:$D$464</definedName>
    <definedName name="____YR91">'[6]Imp:DSA output'!$E$9:$E$464</definedName>
    <definedName name="____YR92">'[6]Imp:DSA output'!$F$9:$F$464</definedName>
    <definedName name="____YR93">'[6]Imp:DSA output'!$G$9:$G$464</definedName>
    <definedName name="____YR94">'[6]Imp:DSA output'!$H$9:$H$464</definedName>
    <definedName name="____YR95">'[6]Imp:DSA output'!$I$9:$I$464</definedName>
    <definedName name="___aze1" localSheetId="0">#REF!</definedName>
    <definedName name="___aze1" localSheetId="1">#REF!</definedName>
    <definedName name="___aze1">#REF!</definedName>
    <definedName name="___aze2" localSheetId="0">#REF!</definedName>
    <definedName name="___aze2" localSheetId="1">#REF!</definedName>
    <definedName name="___aze2">#REF!</definedName>
    <definedName name="___aze3" localSheetId="0">#REF!</definedName>
    <definedName name="___aze3" localSheetId="1">#REF!</definedName>
    <definedName name="___aze3">#REF!</definedName>
    <definedName name="___BOP1" localSheetId="0">#REF!</definedName>
    <definedName name="___BOP1" localSheetId="1">#REF!</definedName>
    <definedName name="___BOP1">#REF!</definedName>
    <definedName name="___BOP2" localSheetId="0">[7]BoP!#REF!</definedName>
    <definedName name="___BOP2" localSheetId="1">[7]BoP!#REF!</definedName>
    <definedName name="___BOP2">[7]BoP!#REF!</definedName>
    <definedName name="___c75213" localSheetId="0">#REF!</definedName>
    <definedName name="___c75213" localSheetId="1">#REF!</definedName>
    <definedName name="___c75213">#REF!</definedName>
    <definedName name="___c81453" localSheetId="0">#REF!</definedName>
    <definedName name="___c81453" localSheetId="1">#REF!</definedName>
    <definedName name="___c81453">#REF!</definedName>
    <definedName name="___COL1">[8]SimInp1:ModDef!$A$1:$V$130</definedName>
    <definedName name="___END94" localSheetId="0">#REF!</definedName>
    <definedName name="___END94" localSheetId="1">#REF!</definedName>
    <definedName name="___END94">#REF!</definedName>
    <definedName name="___EXP5" localSheetId="0">#REF!</definedName>
    <definedName name="___EXP5" localSheetId="1">#REF!</definedName>
    <definedName name="___EXP5">#REF!</definedName>
    <definedName name="___EXP6" localSheetId="0">#REF!</definedName>
    <definedName name="___EXP6" localSheetId="1">#REF!</definedName>
    <definedName name="___EXP6">#REF!</definedName>
    <definedName name="___EXP7" localSheetId="0">#REF!</definedName>
    <definedName name="___EXP7" localSheetId="1">#REF!</definedName>
    <definedName name="___EXP7">#REF!</definedName>
    <definedName name="___EXP9" localSheetId="0">#REF!</definedName>
    <definedName name="___EXP9" localSheetId="1">#REF!</definedName>
    <definedName name="___EXP9">#REF!</definedName>
    <definedName name="___IMP10" localSheetId="0">#REF!</definedName>
    <definedName name="___IMP10" localSheetId="1">#REF!</definedName>
    <definedName name="___IMP10">#REF!</definedName>
    <definedName name="___IMP2" localSheetId="0">#REF!</definedName>
    <definedName name="___IMP2" localSheetId="1">#REF!</definedName>
    <definedName name="___IMP2">#REF!</definedName>
    <definedName name="___IMP4" localSheetId="0">#REF!</definedName>
    <definedName name="___IMP4" localSheetId="1">#REF!</definedName>
    <definedName name="___IMP4">#REF!</definedName>
    <definedName name="___IMP6" localSheetId="0">#REF!</definedName>
    <definedName name="___IMP6" localSheetId="1">#REF!</definedName>
    <definedName name="___IMP6">#REF!</definedName>
    <definedName name="___IMP7" localSheetId="0">#REF!</definedName>
    <definedName name="___IMP7" localSheetId="1">#REF!</definedName>
    <definedName name="___IMP7">#REF!</definedName>
    <definedName name="___IMP8" localSheetId="0">#REF!</definedName>
    <definedName name="___IMP8" localSheetId="1">#REF!</definedName>
    <definedName name="___IMP8">#REF!</definedName>
    <definedName name="___MCV1">[9]Q2!$E$64:$AH$64</definedName>
    <definedName name="___MTS2" localSheetId="0">'[5]Annual Tables'!#REF!</definedName>
    <definedName name="___MTS2" localSheetId="1">'[5]Annual Tables'!#REF!</definedName>
    <definedName name="___MTS2">'[5]Annual Tables'!#REF!</definedName>
    <definedName name="___PAG2" localSheetId="0">[5]Index!#REF!</definedName>
    <definedName name="___PAG2" localSheetId="1">[5]Index!#REF!</definedName>
    <definedName name="___PAG2">[5]Index!#REF!</definedName>
    <definedName name="___PAG3" localSheetId="0">[5]Index!#REF!</definedName>
    <definedName name="___PAG3" localSheetId="1">[5]Index!#REF!</definedName>
    <definedName name="___PAG3">[5]Index!#REF!</definedName>
    <definedName name="___PAG4" localSheetId="0">[5]Index!#REF!</definedName>
    <definedName name="___PAG4" localSheetId="1">[5]Index!#REF!</definedName>
    <definedName name="___PAG4">[5]Index!#REF!</definedName>
    <definedName name="___PAG5" localSheetId="0">[5]Index!#REF!</definedName>
    <definedName name="___PAG5" localSheetId="1">[5]Index!#REF!</definedName>
    <definedName name="___PAG5">[5]Index!#REF!</definedName>
    <definedName name="___PAG6" localSheetId="0">[5]Index!#REF!</definedName>
    <definedName name="___PAG6" localSheetId="1">[5]Index!#REF!</definedName>
    <definedName name="___PAG6">[5]Index!#REF!</definedName>
    <definedName name="___PAG7" localSheetId="0">#REF!</definedName>
    <definedName name="___PAG7" localSheetId="1">#REF!</definedName>
    <definedName name="___PAG7">#REF!</definedName>
    <definedName name="___RES2" localSheetId="0">[7]RES!#REF!</definedName>
    <definedName name="___RES2" localSheetId="1">[7]RES!#REF!</definedName>
    <definedName name="___RES2">[7]RES!#REF!</definedName>
    <definedName name="___SUM2" localSheetId="0">#REF!</definedName>
    <definedName name="___SUM2" localSheetId="1">#REF!</definedName>
    <definedName name="___SUM2">#REF!</definedName>
    <definedName name="___sum3" localSheetId="0">#REF!</definedName>
    <definedName name="___sum3" localSheetId="1">#REF!</definedName>
    <definedName name="___sum3">#REF!</definedName>
    <definedName name="___tab06" localSheetId="0">#REF!</definedName>
    <definedName name="___tab06" localSheetId="1">#REF!</definedName>
    <definedName name="___tab06">#REF!</definedName>
    <definedName name="___tab07" localSheetId="0">#REF!</definedName>
    <definedName name="___tab07" localSheetId="1">#REF!</definedName>
    <definedName name="___tab07">#REF!</definedName>
    <definedName name="___TAB1" localSheetId="0">#REF!</definedName>
    <definedName name="___TAB1" localSheetId="1">#REF!</definedName>
    <definedName name="___TAB1">#REF!</definedName>
    <definedName name="___TAB10" localSheetId="0">#REF!</definedName>
    <definedName name="___TAB10" localSheetId="1">#REF!</definedName>
    <definedName name="___TAB10">#REF!</definedName>
    <definedName name="___Tab11" localSheetId="0">#REF!</definedName>
    <definedName name="___Tab11" localSheetId="1">#REF!</definedName>
    <definedName name="___Tab11">#REF!</definedName>
    <definedName name="___TAB12" localSheetId="0">#REF!</definedName>
    <definedName name="___TAB12" localSheetId="1">#REF!</definedName>
    <definedName name="___TAB12">#REF!</definedName>
    <definedName name="___Tab19" localSheetId="0">#REF!</definedName>
    <definedName name="___Tab19" localSheetId="1">#REF!</definedName>
    <definedName name="___Tab19">#REF!</definedName>
    <definedName name="___TAB2" localSheetId="0">#REF!</definedName>
    <definedName name="___TAB2" localSheetId="1">#REF!</definedName>
    <definedName name="___TAB2">#REF!</definedName>
    <definedName name="___Tab20" localSheetId="0">#REF!</definedName>
    <definedName name="___Tab20" localSheetId="1">#REF!</definedName>
    <definedName name="___Tab20">#REF!</definedName>
    <definedName name="___Tab21" localSheetId="0">#REF!</definedName>
    <definedName name="___Tab21" localSheetId="1">#REF!</definedName>
    <definedName name="___Tab21">#REF!</definedName>
    <definedName name="___Tab22" localSheetId="0">#REF!</definedName>
    <definedName name="___Tab22" localSheetId="1">#REF!</definedName>
    <definedName name="___Tab22">#REF!</definedName>
    <definedName name="___Tab23" localSheetId="0">#REF!</definedName>
    <definedName name="___Tab23" localSheetId="1">#REF!</definedName>
    <definedName name="___Tab23">#REF!</definedName>
    <definedName name="___Tab24" localSheetId="0">#REF!</definedName>
    <definedName name="___Tab24" localSheetId="1">#REF!</definedName>
    <definedName name="___Tab24">#REF!</definedName>
    <definedName name="___Tab26" localSheetId="0">#REF!</definedName>
    <definedName name="___Tab26" localSheetId="1">#REF!</definedName>
    <definedName name="___Tab26">#REF!</definedName>
    <definedName name="___Tab27" localSheetId="0">#REF!</definedName>
    <definedName name="___Tab27" localSheetId="1">#REF!</definedName>
    <definedName name="___Tab27">#REF!</definedName>
    <definedName name="___Tab28" localSheetId="0">#REF!</definedName>
    <definedName name="___Tab28" localSheetId="1">#REF!</definedName>
    <definedName name="___Tab28">#REF!</definedName>
    <definedName name="___Tab29" localSheetId="0">#REF!</definedName>
    <definedName name="___Tab29" localSheetId="1">#REF!</definedName>
    <definedName name="___Tab29">#REF!</definedName>
    <definedName name="___TAB3" localSheetId="0">#REF!</definedName>
    <definedName name="___TAB3" localSheetId="1">#REF!</definedName>
    <definedName name="___TAB3">#REF!</definedName>
    <definedName name="___Tab30" localSheetId="0">#REF!</definedName>
    <definedName name="___Tab30" localSheetId="1">#REF!</definedName>
    <definedName name="___Tab30">#REF!</definedName>
    <definedName name="___Tab31" localSheetId="0">#REF!</definedName>
    <definedName name="___Tab31" localSheetId="1">#REF!</definedName>
    <definedName name="___Tab31">#REF!</definedName>
    <definedName name="___Tab32" localSheetId="0">#REF!</definedName>
    <definedName name="___Tab32" localSheetId="1">#REF!</definedName>
    <definedName name="___Tab32">#REF!</definedName>
    <definedName name="___Tab33" localSheetId="0">#REF!</definedName>
    <definedName name="___Tab33" localSheetId="1">#REF!</definedName>
    <definedName name="___Tab33">#REF!</definedName>
    <definedName name="___Tab34" localSheetId="0">#REF!</definedName>
    <definedName name="___Tab34" localSheetId="1">#REF!</definedName>
    <definedName name="___Tab34">#REF!</definedName>
    <definedName name="___Tab35" localSheetId="0">#REF!</definedName>
    <definedName name="___Tab35" localSheetId="1">#REF!</definedName>
    <definedName name="___Tab35">#REF!</definedName>
    <definedName name="___TAB4" localSheetId="0">#REF!</definedName>
    <definedName name="___TAB4" localSheetId="1">#REF!</definedName>
    <definedName name="___TAB4">#REF!</definedName>
    <definedName name="___TAB5" localSheetId="0">#REF!</definedName>
    <definedName name="___TAB5" localSheetId="1">#REF!</definedName>
    <definedName name="___TAB5">#REF!</definedName>
    <definedName name="___TAB7" localSheetId="0">#REF!</definedName>
    <definedName name="___TAB7" localSheetId="1">#REF!</definedName>
    <definedName name="___TAB7">#REF!</definedName>
    <definedName name="___TAB8" localSheetId="0">#REF!</definedName>
    <definedName name="___TAB8" localSheetId="1">#REF!</definedName>
    <definedName name="___TAB8">#REF!</definedName>
    <definedName name="___WB2" localSheetId="0">#REF!</definedName>
    <definedName name="___WB2" localSheetId="1">#REF!</definedName>
    <definedName name="___WB2">#REF!</definedName>
    <definedName name="___WEO1" localSheetId="0">#REF!</definedName>
    <definedName name="___WEO1" localSheetId="1">#REF!</definedName>
    <definedName name="___WEO1">#REF!</definedName>
    <definedName name="___WEO2" localSheetId="0">#REF!</definedName>
    <definedName name="___WEO2" localSheetId="1">#REF!</definedName>
    <definedName name="___WEO2">#REF!</definedName>
    <definedName name="___YR0110">'[6]Imp:DSA output'!$O$9:$R$464</definedName>
    <definedName name="___YR89">'[6]Imp:DSA output'!$C$9:$C$464</definedName>
    <definedName name="___YR90">'[6]Imp:DSA output'!$D$9:$D$464</definedName>
    <definedName name="___YR91">'[6]Imp:DSA output'!$E$9:$E$464</definedName>
    <definedName name="___YR92">'[6]Imp:DSA output'!$F$9:$F$464</definedName>
    <definedName name="___YR93">'[6]Imp:DSA output'!$G$9:$G$464</definedName>
    <definedName name="___YR94">'[6]Imp:DSA output'!$H$9:$H$464</definedName>
    <definedName name="___YR95">'[6]Imp:DSA output'!$I$9:$I$464</definedName>
    <definedName name="__123Graph_A" localSheetId="0" hidden="1">#REF!</definedName>
    <definedName name="__123Graph_A" localSheetId="1" hidden="1">#REF!</definedName>
    <definedName name="__123Graph_A" hidden="1">#REF!</definedName>
    <definedName name="__123Graph_AREER" localSheetId="0" hidden="1">#REF!</definedName>
    <definedName name="__123Graph_AREER" localSheetId="1" hidden="1">#REF!</definedName>
    <definedName name="__123Graph_AREER" hidden="1">#REF!</definedName>
    <definedName name="__123Graph_B" localSheetId="0" hidden="1">'[10]Quarterly Program'!#REF!</definedName>
    <definedName name="__123Graph_B" localSheetId="1" hidden="1">'[10]Quarterly Program'!#REF!</definedName>
    <definedName name="__123Graph_B" hidden="1">'[10]Quarterly Program'!#REF!</definedName>
    <definedName name="__123Graph_BCurrent" localSheetId="0" hidden="1">[11]G!#REF!</definedName>
    <definedName name="__123Graph_BCurrent" localSheetId="1" hidden="1">[11]G!#REF!</definedName>
    <definedName name="__123Graph_BCurrent" hidden="1">[11]G!#REF!</definedName>
    <definedName name="__123Graph_BGDP" localSheetId="0" hidden="1">'[10]Quarterly Program'!#REF!</definedName>
    <definedName name="__123Graph_BGDP" localSheetId="1" hidden="1">'[10]Quarterly Program'!#REF!</definedName>
    <definedName name="__123Graph_BGDP" hidden="1">'[10]Quarterly Program'!#REF!</definedName>
    <definedName name="__123Graph_BMONEY" localSheetId="0" hidden="1">'[10]Quarterly Program'!#REF!</definedName>
    <definedName name="__123Graph_BMONEY" localSheetId="1" hidden="1">'[10]Quarterly Program'!#REF!</definedName>
    <definedName name="__123Graph_BMONEY" hidden="1">'[10]Quarterly Program'!#REF!</definedName>
    <definedName name="__123Graph_BREER" localSheetId="0" hidden="1">#REF!</definedName>
    <definedName name="__123Graph_BREER" localSheetId="1" hidden="1">#REF!</definedName>
    <definedName name="__123Graph_BREER" hidden="1">#REF!</definedName>
    <definedName name="__123Graph_CREER" localSheetId="0" hidden="1">#REF!</definedName>
    <definedName name="__123Graph_CREER" localSheetId="1" hidden="1">#REF!</definedName>
    <definedName name="__123Graph_CREER" hidden="1">#REF!</definedName>
    <definedName name="__125" localSheetId="0" hidden="1">'[12]Quarterly Program'!#REF!</definedName>
    <definedName name="__125" localSheetId="1" hidden="1">'[12]Quarterly Program'!#REF!</definedName>
    <definedName name="__125" hidden="1">'[12]Quarterly Program'!#REF!</definedName>
    <definedName name="__1r" localSheetId="0">#REF!</definedName>
    <definedName name="__1r" localSheetId="1">#REF!</definedName>
    <definedName name="__1r">#REF!</definedName>
    <definedName name="__aze1" localSheetId="0">#REF!</definedName>
    <definedName name="__aze1" localSheetId="1">#REF!</definedName>
    <definedName name="__aze1">#REF!</definedName>
    <definedName name="__aze2" localSheetId="0">#REF!</definedName>
    <definedName name="__aze2" localSheetId="1">#REF!</definedName>
    <definedName name="__aze2">#REF!</definedName>
    <definedName name="__aze3" localSheetId="0">#REF!</definedName>
    <definedName name="__aze3" localSheetId="1">#REF!</definedName>
    <definedName name="__aze3">#REF!</definedName>
    <definedName name="__bookmark_1" localSheetId="0">#REF!</definedName>
    <definedName name="__bookmark_1" localSheetId="1">#REF!</definedName>
    <definedName name="__bookmark_1">#REF!</definedName>
    <definedName name="__bookmark_2" localSheetId="0">#REF!</definedName>
    <definedName name="__bookmark_2" localSheetId="1">#REF!</definedName>
    <definedName name="__bookmark_2">#REF!</definedName>
    <definedName name="__bookmark_3" localSheetId="0">#REF!</definedName>
    <definedName name="__bookmark_3" localSheetId="1">#REF!</definedName>
    <definedName name="__bookmark_3">#REF!</definedName>
    <definedName name="__bookmark_4" localSheetId="0">#REF!</definedName>
    <definedName name="__bookmark_4" localSheetId="1">#REF!</definedName>
    <definedName name="__bookmark_4">#REF!</definedName>
    <definedName name="__bookmark_8" localSheetId="0">#REF!</definedName>
    <definedName name="__bookmark_8" localSheetId="1">#REF!</definedName>
    <definedName name="__bookmark_8">#REF!</definedName>
    <definedName name="__BOP1" localSheetId="0">#REF!</definedName>
    <definedName name="__BOP1" localSheetId="1">#REF!</definedName>
    <definedName name="__BOP1">#REF!</definedName>
    <definedName name="__BOP2" localSheetId="0">[13]BoP!#REF!</definedName>
    <definedName name="__BOP2" localSheetId="1">[13]BoP!#REF!</definedName>
    <definedName name="__BOP2">[13]BoP!#REF!</definedName>
    <definedName name="__COL1">[14]SimInp1:ModDef!$A$1:$V$130</definedName>
    <definedName name="__END94" localSheetId="0">#REF!</definedName>
    <definedName name="__END94" localSheetId="1">#REF!</definedName>
    <definedName name="__END94">#REF!</definedName>
    <definedName name="__EXP5" localSheetId="0">#REF!</definedName>
    <definedName name="__EXP5" localSheetId="1">#REF!</definedName>
    <definedName name="__EXP5">#REF!</definedName>
    <definedName name="__EXP6" localSheetId="0">#REF!</definedName>
    <definedName name="__EXP6" localSheetId="1">#REF!</definedName>
    <definedName name="__EXP6">#REF!</definedName>
    <definedName name="__EXP7" localSheetId="0">#REF!</definedName>
    <definedName name="__EXP7" localSheetId="1">#REF!</definedName>
    <definedName name="__EXP7">#REF!</definedName>
    <definedName name="__EXP9" localSheetId="0">#REF!</definedName>
    <definedName name="__EXP9" localSheetId="1">#REF!</definedName>
    <definedName name="__EXP9">#REF!</definedName>
    <definedName name="__IMP10" localSheetId="0">#REF!</definedName>
    <definedName name="__IMP10" localSheetId="1">#REF!</definedName>
    <definedName name="__IMP10">#REF!</definedName>
    <definedName name="__IMP2" localSheetId="0">#REF!</definedName>
    <definedName name="__IMP2" localSheetId="1">#REF!</definedName>
    <definedName name="__IMP2">#REF!</definedName>
    <definedName name="__IMP4" localSheetId="0">#REF!</definedName>
    <definedName name="__IMP4" localSheetId="1">#REF!</definedName>
    <definedName name="__IMP4">#REF!</definedName>
    <definedName name="__IMP6" localSheetId="0">#REF!</definedName>
    <definedName name="__IMP6" localSheetId="1">#REF!</definedName>
    <definedName name="__IMP6">#REF!</definedName>
    <definedName name="__IMP7" localSheetId="0">#REF!</definedName>
    <definedName name="__IMP7" localSheetId="1">#REF!</definedName>
    <definedName name="__IMP7">#REF!</definedName>
    <definedName name="__IMP8" localSheetId="0">#REF!</definedName>
    <definedName name="__IMP8" localSheetId="1">#REF!</definedName>
    <definedName name="__IMP8">#REF!</definedName>
    <definedName name="__MCV1">[15]Q2!$E$64:$AH$64</definedName>
    <definedName name="__MTS2" localSheetId="0">'[5]Annual Tables'!#REF!</definedName>
    <definedName name="__MTS2" localSheetId="1">'[5]Annual Tables'!#REF!</definedName>
    <definedName name="__MTS2">'[5]Annual Tables'!#REF!</definedName>
    <definedName name="__PAG2" localSheetId="0">[5]Index!#REF!</definedName>
    <definedName name="__PAG2" localSheetId="1">[5]Index!#REF!</definedName>
    <definedName name="__PAG2">[5]Index!#REF!</definedName>
    <definedName name="__PAG3" localSheetId="0">[5]Index!#REF!</definedName>
    <definedName name="__PAG3" localSheetId="1">[5]Index!#REF!</definedName>
    <definedName name="__PAG3">[5]Index!#REF!</definedName>
    <definedName name="__PAG4" localSheetId="0">[5]Index!#REF!</definedName>
    <definedName name="__PAG4" localSheetId="1">[5]Index!#REF!</definedName>
    <definedName name="__PAG4">[5]Index!#REF!</definedName>
    <definedName name="__PAG5" localSheetId="0">[5]Index!#REF!</definedName>
    <definedName name="__PAG5" localSheetId="1">[5]Index!#REF!</definedName>
    <definedName name="__PAG5">[5]Index!#REF!</definedName>
    <definedName name="__PAG6" localSheetId="0">[5]Index!#REF!</definedName>
    <definedName name="__PAG6" localSheetId="1">[5]Index!#REF!</definedName>
    <definedName name="__PAG6">[5]Index!#REF!</definedName>
    <definedName name="__PAG7" localSheetId="0">#REF!</definedName>
    <definedName name="__PAG7" localSheetId="1">#REF!</definedName>
    <definedName name="__PAG7">#REF!</definedName>
    <definedName name="__RES2" localSheetId="0">[13]RES!#REF!</definedName>
    <definedName name="__RES2" localSheetId="1">[13]RES!#REF!</definedName>
    <definedName name="__RES2">[13]RES!#REF!</definedName>
    <definedName name="__SUM2" localSheetId="0">#REF!</definedName>
    <definedName name="__SUM2" localSheetId="1">#REF!</definedName>
    <definedName name="__SUM2">#REF!</definedName>
    <definedName name="__sum3" localSheetId="0">#REF!</definedName>
    <definedName name="__sum3" localSheetId="1">#REF!</definedName>
    <definedName name="__sum3">#REF!</definedName>
    <definedName name="__tab06" localSheetId="0">#REF!</definedName>
    <definedName name="__tab06" localSheetId="1">#REF!</definedName>
    <definedName name="__tab06">#REF!</definedName>
    <definedName name="__tab07" localSheetId="0">#REF!</definedName>
    <definedName name="__tab07" localSheetId="1">#REF!</definedName>
    <definedName name="__tab07">#REF!</definedName>
    <definedName name="__TAB1" localSheetId="0">#REF!</definedName>
    <definedName name="__TAB1" localSheetId="1">#REF!</definedName>
    <definedName name="__TAB1">#REF!</definedName>
    <definedName name="__TAB10" localSheetId="0">#REF!</definedName>
    <definedName name="__TAB10" localSheetId="1">#REF!</definedName>
    <definedName name="__TAB10">#REF!</definedName>
    <definedName name="__Tab11" localSheetId="0">#REF!</definedName>
    <definedName name="__Tab11" localSheetId="1">#REF!</definedName>
    <definedName name="__Tab11">#REF!</definedName>
    <definedName name="__TAB12" localSheetId="0">#REF!</definedName>
    <definedName name="__TAB12" localSheetId="1">#REF!</definedName>
    <definedName name="__TAB12">#REF!</definedName>
    <definedName name="__Tab19" localSheetId="0">#REF!</definedName>
    <definedName name="__Tab19" localSheetId="1">#REF!</definedName>
    <definedName name="__Tab19">#REF!</definedName>
    <definedName name="__TAB2" localSheetId="0">#REF!</definedName>
    <definedName name="__TAB2" localSheetId="1">#REF!</definedName>
    <definedName name="__TAB2">#REF!</definedName>
    <definedName name="__Tab20" localSheetId="0">#REF!</definedName>
    <definedName name="__Tab20" localSheetId="1">#REF!</definedName>
    <definedName name="__Tab20">#REF!</definedName>
    <definedName name="__Tab21" localSheetId="0">#REF!</definedName>
    <definedName name="__Tab21" localSheetId="1">#REF!</definedName>
    <definedName name="__Tab21">#REF!</definedName>
    <definedName name="__Tab22" localSheetId="0">#REF!</definedName>
    <definedName name="__Tab22" localSheetId="1">#REF!</definedName>
    <definedName name="__Tab22">#REF!</definedName>
    <definedName name="__Tab23" localSheetId="0">#REF!</definedName>
    <definedName name="__Tab23" localSheetId="1">#REF!</definedName>
    <definedName name="__Tab23">#REF!</definedName>
    <definedName name="__Tab24" localSheetId="0">#REF!</definedName>
    <definedName name="__Tab24" localSheetId="1">#REF!</definedName>
    <definedName name="__Tab24">#REF!</definedName>
    <definedName name="__Tab26" localSheetId="0">#REF!</definedName>
    <definedName name="__Tab26" localSheetId="1">#REF!</definedName>
    <definedName name="__Tab26">#REF!</definedName>
    <definedName name="__Tab27" localSheetId="0">#REF!</definedName>
    <definedName name="__Tab27" localSheetId="1">#REF!</definedName>
    <definedName name="__Tab27">#REF!</definedName>
    <definedName name="__Tab28" localSheetId="0">#REF!</definedName>
    <definedName name="__Tab28" localSheetId="1">#REF!</definedName>
    <definedName name="__Tab28">#REF!</definedName>
    <definedName name="__Tab29" localSheetId="0">#REF!</definedName>
    <definedName name="__Tab29" localSheetId="1">#REF!</definedName>
    <definedName name="__Tab29">#REF!</definedName>
    <definedName name="__TAB3" localSheetId="0">#REF!</definedName>
    <definedName name="__TAB3" localSheetId="1">#REF!</definedName>
    <definedName name="__TAB3">#REF!</definedName>
    <definedName name="__Tab30" localSheetId="0">#REF!</definedName>
    <definedName name="__Tab30" localSheetId="1">#REF!</definedName>
    <definedName name="__Tab30">#REF!</definedName>
    <definedName name="__Tab31" localSheetId="0">#REF!</definedName>
    <definedName name="__Tab31" localSheetId="1">#REF!</definedName>
    <definedName name="__Tab31">#REF!</definedName>
    <definedName name="__Tab32" localSheetId="0">#REF!</definedName>
    <definedName name="__Tab32" localSheetId="1">#REF!</definedName>
    <definedName name="__Tab32">#REF!</definedName>
    <definedName name="__Tab33" localSheetId="0">#REF!</definedName>
    <definedName name="__Tab33" localSheetId="1">#REF!</definedName>
    <definedName name="__Tab33">#REF!</definedName>
    <definedName name="__Tab34" localSheetId="0">#REF!</definedName>
    <definedName name="__Tab34" localSheetId="1">#REF!</definedName>
    <definedName name="__Tab34">#REF!</definedName>
    <definedName name="__Tab35" localSheetId="0">#REF!</definedName>
    <definedName name="__Tab35" localSheetId="1">#REF!</definedName>
    <definedName name="__Tab35">#REF!</definedName>
    <definedName name="__TAB4" localSheetId="0">#REF!</definedName>
    <definedName name="__TAB4" localSheetId="1">#REF!</definedName>
    <definedName name="__TAB4">#REF!</definedName>
    <definedName name="__TAB5" localSheetId="0">#REF!</definedName>
    <definedName name="__TAB5" localSheetId="1">#REF!</definedName>
    <definedName name="__TAB5">#REF!</definedName>
    <definedName name="__TAB7" localSheetId="0">#REF!</definedName>
    <definedName name="__TAB7" localSheetId="1">#REF!</definedName>
    <definedName name="__TAB7">#REF!</definedName>
    <definedName name="__TAB8" localSheetId="0">#REF!</definedName>
    <definedName name="__TAB8" localSheetId="1">#REF!</definedName>
    <definedName name="__TAB8">#REF!</definedName>
    <definedName name="__WB2" localSheetId="0">#REF!</definedName>
    <definedName name="__WB2" localSheetId="1">#REF!</definedName>
    <definedName name="__WB2">#REF!</definedName>
    <definedName name="__WEO1" localSheetId="0">#REF!</definedName>
    <definedName name="__WEO1" localSheetId="1">#REF!</definedName>
    <definedName name="__WEO1">#REF!</definedName>
    <definedName name="__WEO2" localSheetId="0">#REF!</definedName>
    <definedName name="__WEO2" localSheetId="1">#REF!</definedName>
    <definedName name="__WEO2">#REF!</definedName>
    <definedName name="__YR0110">'[1]Imp:DSA output'!$O$9:$R$464</definedName>
    <definedName name="__YR89">'[1]Imp:DSA output'!$C$9:$C$464</definedName>
    <definedName name="__YR90">'[1]Imp:DSA output'!$D$9:$D$464</definedName>
    <definedName name="__YR91">'[1]Imp:DSA output'!$E$9:$E$464</definedName>
    <definedName name="__YR92">'[1]Imp:DSA output'!$F$9:$F$464</definedName>
    <definedName name="__YR93">'[1]Imp:DSA output'!$G$9:$G$464</definedName>
    <definedName name="__YR94">'[1]Imp:DSA output'!$H$9:$H$464</definedName>
    <definedName name="__YR95">'[1]Imp:DSA output'!$I$9:$I$464</definedName>
    <definedName name="_1" localSheetId="0" hidden="1">#REF!</definedName>
    <definedName name="_1" localSheetId="1" hidden="1">#REF!</definedName>
    <definedName name="_1" hidden="1">#REF!</definedName>
    <definedName name="_10Macros_Import_.qbop" localSheetId="0">[16]!'[Macros Import].qbop'</definedName>
    <definedName name="_10Macros_Import_.qbop" localSheetId="1">[16]!'[Macros Import].qbop'</definedName>
    <definedName name="_10Macros_Import_.qbop">[16]!'[Macros Import].qbop'</definedName>
    <definedName name="_11__123Graph_BCPI_ER_LOG" localSheetId="0" hidden="1">#REF!</definedName>
    <definedName name="_11__123Graph_BCPI_ER_LOG" localSheetId="1" hidden="1">#REF!</definedName>
    <definedName name="_11__123Graph_BCPI_ER_LOG" hidden="1">#REF!</definedName>
    <definedName name="_13__123Graph_BIBA_IBRD" localSheetId="0" hidden="1">#REF!</definedName>
    <definedName name="_13__123Graph_BIBA_IBRD" localSheetId="1" hidden="1">#REF!</definedName>
    <definedName name="_13__123Graph_BIBA_IBRD" hidden="1">#REF!</definedName>
    <definedName name="_15__123Graph_ACPI_ER_LOG" localSheetId="0" hidden="1">#REF!</definedName>
    <definedName name="_15__123Graph_ACPI_ER_LOG" localSheetId="1" hidden="1">#REF!</definedName>
    <definedName name="_15__123Graph_ACPI_ER_LOG" hidden="1">#REF!</definedName>
    <definedName name="_1r" localSheetId="0">#REF!</definedName>
    <definedName name="_1r" localSheetId="1">#REF!</definedName>
    <definedName name="_1r">#REF!</definedName>
    <definedName name="_20__123Graph_BCPI_ER_LOG" localSheetId="0" hidden="1">#REF!</definedName>
    <definedName name="_20__123Graph_BCPI_ER_LOG" localSheetId="1" hidden="1">#REF!</definedName>
    <definedName name="_20__123Graph_BCPI_ER_LOG" hidden="1">#REF!</definedName>
    <definedName name="_25__123Graph_BIBA_IBRD" localSheetId="0" hidden="1">#REF!</definedName>
    <definedName name="_25__123Graph_BIBA_IBRD" localSheetId="1" hidden="1">#REF!</definedName>
    <definedName name="_25__123Graph_BIBA_IBRD" hidden="1">#REF!</definedName>
    <definedName name="_2Macros_Import_.qbop" localSheetId="0">[17]!'[Macros Import].qbop'</definedName>
    <definedName name="_2Macros_Import_.qbop" localSheetId="1">[17]!'[Macros Import].qbop'</definedName>
    <definedName name="_2Macros_Import_.qbop">[17]!'[Macros Import].qbop'</definedName>
    <definedName name="_3__123Graph_ACPI_ER_LOG" localSheetId="0" hidden="1">#REF!</definedName>
    <definedName name="_3__123Graph_ACPI_ER_LOG" localSheetId="1" hidden="1">#REF!</definedName>
    <definedName name="_3__123Graph_ACPI_ER_LOG" hidden="1">#REF!</definedName>
    <definedName name="_3Macros_Import_.qbop" localSheetId="0">[17]!'[Macros Import].qbop'</definedName>
    <definedName name="_3Macros_Import_.qbop" localSheetId="1">[17]!'[Macros Import].qbop'</definedName>
    <definedName name="_3Macros_Import_.qbop">[17]!'[Macros Import].qbop'</definedName>
    <definedName name="_4__123Graph_ACPI_ER_LOG" localSheetId="0" hidden="1">[18]ER!#REF!</definedName>
    <definedName name="_4__123Graph_ACPI_ER_LOG" localSheetId="1" hidden="1">[18]ER!#REF!</definedName>
    <definedName name="_4__123Graph_ACPI_ER_LOG" hidden="1">[18]ER!#REF!</definedName>
    <definedName name="_4__123Graph_BCPI_ER_LOG" localSheetId="0" hidden="1">#REF!</definedName>
    <definedName name="_4__123Graph_BCPI_ER_LOG" localSheetId="1" hidden="1">#REF!</definedName>
    <definedName name="_4__123Graph_BCPI_ER_LOG" hidden="1">#REF!</definedName>
    <definedName name="_5__123Graph_ACPI_ER_LOG" localSheetId="0" hidden="1">#REF!</definedName>
    <definedName name="_5__123Graph_ACPI_ER_LOG" localSheetId="1" hidden="1">#REF!</definedName>
    <definedName name="_5__123Graph_ACPI_ER_LOG" hidden="1">#REF!</definedName>
    <definedName name="_5__123Graph_BCPI_ER_LOG" localSheetId="0" hidden="1">[18]ER!#REF!</definedName>
    <definedName name="_5__123Graph_BCPI_ER_LOG" localSheetId="1" hidden="1">[18]ER!#REF!</definedName>
    <definedName name="_5__123Graph_BCPI_ER_LOG" hidden="1">[18]ER!#REF!</definedName>
    <definedName name="_5__123Graph_BIBA_IBRD" localSheetId="0" hidden="1">#REF!</definedName>
    <definedName name="_5__123Graph_BIBA_IBRD" localSheetId="1" hidden="1">#REF!</definedName>
    <definedName name="_5__123Graph_BIBA_IBRD" hidden="1">#REF!</definedName>
    <definedName name="_5Macros_Import_.qbop" localSheetId="0">[19]!'[Macros Import].qbop'</definedName>
    <definedName name="_5Macros_Import_.qbop" localSheetId="1">[19]!'[Macros Import].qbop'</definedName>
    <definedName name="_5Macros_Import_.qbop">[19]!'[Macros Import].qbop'</definedName>
    <definedName name="_5r" localSheetId="0">#REF!</definedName>
    <definedName name="_5r" localSheetId="1">#REF!</definedName>
    <definedName name="_5r">#REF!</definedName>
    <definedName name="_6__123Graph_ACPI_ER_LOG" localSheetId="0" hidden="1">[18]ER!#REF!</definedName>
    <definedName name="_6__123Graph_ACPI_ER_LOG" localSheetId="1" hidden="1">[18]ER!#REF!</definedName>
    <definedName name="_6__123Graph_ACPI_ER_LOG" hidden="1">[18]ER!#REF!</definedName>
    <definedName name="_6__123Graph_BIBA_IBRD" localSheetId="0" hidden="1">[18]WB!#REF!</definedName>
    <definedName name="_6__123Graph_BIBA_IBRD" localSheetId="1" hidden="1">[18]WB!#REF!</definedName>
    <definedName name="_6__123Graph_BIBA_IBRD" hidden="1">[18]WB!#REF!</definedName>
    <definedName name="_7__123Graph_BCPI_ER_LOG" localSheetId="0" hidden="1">#REF!</definedName>
    <definedName name="_7__123Graph_BCPI_ER_LOG" localSheetId="1" hidden="1">#REF!</definedName>
    <definedName name="_7__123Graph_BCPI_ER_LOG" hidden="1">#REF!</definedName>
    <definedName name="_7Macros_Import_.qbop" localSheetId="0">[20]!'[Macros Import].qbop'</definedName>
    <definedName name="_7Macros_Import_.qbop" localSheetId="1">[20]!'[Macros Import].qbop'</definedName>
    <definedName name="_7Macros_Import_.qbop">[20]!'[Macros Import].qbop'</definedName>
    <definedName name="_8__123Graph_BIBA_IBRD" localSheetId="0" hidden="1">[18]WB!#REF!</definedName>
    <definedName name="_8__123Graph_BIBA_IBRD" localSheetId="1" hidden="1">[18]WB!#REF!</definedName>
    <definedName name="_8__123Graph_BIBA_IBRD" hidden="1">[18]WB!#REF!</definedName>
    <definedName name="_9__123Graph_ACPI_ER_LOG" localSheetId="0" hidden="1">#REF!</definedName>
    <definedName name="_9__123Graph_ACPI_ER_LOG" localSheetId="1" hidden="1">#REF!</definedName>
    <definedName name="_9__123Graph_ACPI_ER_LOG" hidden="1">#REF!</definedName>
    <definedName name="_9__123Graph_BIBA_IBRD" localSheetId="0" hidden="1">#REF!</definedName>
    <definedName name="_9__123Graph_BIBA_IBRD" localSheetId="1" hidden="1">#REF!</definedName>
    <definedName name="_9__123Graph_BIBA_IBRD" hidden="1">#REF!</definedName>
    <definedName name="_AMO_UniqueIdentifier" hidden="1">"'dfdee4c9-c302-432d-adeb-02968873dd32'"</definedName>
    <definedName name="_aze1" localSheetId="0">#REF!</definedName>
    <definedName name="_aze1" localSheetId="1">#REF!</definedName>
    <definedName name="_aze1">#REF!</definedName>
    <definedName name="_aze2" localSheetId="0">#REF!</definedName>
    <definedName name="_aze2" localSheetId="1">#REF!</definedName>
    <definedName name="_aze2">#REF!</definedName>
    <definedName name="_aze3" localSheetId="0">#REF!</definedName>
    <definedName name="_aze3" localSheetId="1">#REF!</definedName>
    <definedName name="_aze3">#REF!</definedName>
    <definedName name="_BOP1" localSheetId="0">#REF!</definedName>
    <definedName name="_BOP1" localSheetId="1">#REF!</definedName>
    <definedName name="_BOP1">#REF!</definedName>
    <definedName name="_BOP2" localSheetId="0">[13]BoP!#REF!</definedName>
    <definedName name="_BOP2" localSheetId="1">[13]BoP!#REF!</definedName>
    <definedName name="_BOP2">[13]BoP!#REF!</definedName>
    <definedName name="_c75213" localSheetId="0">#REF!</definedName>
    <definedName name="_c75213" localSheetId="1">#REF!</definedName>
    <definedName name="_c75213">#REF!</definedName>
    <definedName name="_c81453" localSheetId="0">#REF!</definedName>
    <definedName name="_c81453" localSheetId="1">#REF!</definedName>
    <definedName name="_c81453">#REF!</definedName>
    <definedName name="_COL1">[14]SimInp1:ModDef!$A$1:$V$130</definedName>
    <definedName name="_END94" localSheetId="0">#REF!</definedName>
    <definedName name="_END94" localSheetId="1">#REF!</definedName>
    <definedName name="_END94">#REF!</definedName>
    <definedName name="_EXP5" localSheetId="0">#REF!</definedName>
    <definedName name="_EXP5" localSheetId="1">#REF!</definedName>
    <definedName name="_EXP5">#REF!</definedName>
    <definedName name="_EXP6" localSheetId="0">#REF!</definedName>
    <definedName name="_EXP6" localSheetId="1">#REF!</definedName>
    <definedName name="_EXP6">#REF!</definedName>
    <definedName name="_EXP7" localSheetId="0">#REF!</definedName>
    <definedName name="_EXP7" localSheetId="1">#REF!</definedName>
    <definedName name="_EXP7">#REF!</definedName>
    <definedName name="_EXP9" localSheetId="0">#REF!</definedName>
    <definedName name="_EXP9" localSheetId="1">#REF!</definedName>
    <definedName name="_EXP9">#REF!</definedName>
    <definedName name="_Fill" localSheetId="0" hidden="1">#REF!</definedName>
    <definedName name="_Fill" localSheetId="1" hidden="1">#REF!</definedName>
    <definedName name="_Fill" hidden="1">#REF!</definedName>
    <definedName name="_graph_Rep1992" localSheetId="0" hidden="1">[18]ER!#REF!</definedName>
    <definedName name="_graph_Rep1992" localSheetId="1" hidden="1">[18]ER!#REF!</definedName>
    <definedName name="_graph_Rep1992" hidden="1">[18]ER!#REF!</definedName>
    <definedName name="_IK5" localSheetId="0">#REF!</definedName>
    <definedName name="_IK5" localSheetId="1">#REF!</definedName>
    <definedName name="_IK5">#REF!</definedName>
    <definedName name="_IMP10" localSheetId="0">#REF!</definedName>
    <definedName name="_IMP10" localSheetId="1">#REF!</definedName>
    <definedName name="_IMP10">#REF!</definedName>
    <definedName name="_IMP2" localSheetId="0">#REF!</definedName>
    <definedName name="_IMP2" localSheetId="1">#REF!</definedName>
    <definedName name="_IMP2">#REF!</definedName>
    <definedName name="_IMP4" localSheetId="0">#REF!</definedName>
    <definedName name="_IMP4" localSheetId="1">#REF!</definedName>
    <definedName name="_IMP4">#REF!</definedName>
    <definedName name="_IMP6" localSheetId="0">#REF!</definedName>
    <definedName name="_IMP6" localSheetId="1">#REF!</definedName>
    <definedName name="_IMP6">#REF!</definedName>
    <definedName name="_IMP7" localSheetId="0">#REF!</definedName>
    <definedName name="_IMP7" localSheetId="1">#REF!</definedName>
    <definedName name="_IMP7">#REF!</definedName>
    <definedName name="_IMP8" localSheetId="0">#REF!</definedName>
    <definedName name="_IMP8" localSheetId="1">#REF!</definedName>
    <definedName name="_IMP8">#REF!</definedName>
    <definedName name="_MCV1">[15]Q2!$E$64:$AH$64</definedName>
    <definedName name="_MTS2" localSheetId="0">'[5]Annual Tables'!#REF!</definedName>
    <definedName name="_MTS2" localSheetId="1">'[5]Annual Tables'!#REF!</definedName>
    <definedName name="_MTS2">'[5]Annual Tables'!#REF!</definedName>
    <definedName name="_Order1" hidden="1">0</definedName>
    <definedName name="_Order2" hidden="1">0</definedName>
    <definedName name="_PAG2" localSheetId="0">[5]Index!#REF!</definedName>
    <definedName name="_PAG2" localSheetId="1">[5]Index!#REF!</definedName>
    <definedName name="_PAG2">[5]Index!#REF!</definedName>
    <definedName name="_PAG3" localSheetId="0">[5]Index!#REF!</definedName>
    <definedName name="_PAG3" localSheetId="1">[5]Index!#REF!</definedName>
    <definedName name="_PAG3">[5]Index!#REF!</definedName>
    <definedName name="_PAG4" localSheetId="0">[5]Index!#REF!</definedName>
    <definedName name="_PAG4" localSheetId="1">[5]Index!#REF!</definedName>
    <definedName name="_PAG4">[5]Index!#REF!</definedName>
    <definedName name="_PAG5" localSheetId="0">[5]Index!#REF!</definedName>
    <definedName name="_PAG5" localSheetId="1">[5]Index!#REF!</definedName>
    <definedName name="_PAG5">[5]Index!#REF!</definedName>
    <definedName name="_PAG6" localSheetId="0">[5]Index!#REF!</definedName>
    <definedName name="_PAG6" localSheetId="1">[5]Index!#REF!</definedName>
    <definedName name="_PAG6">[5]Index!#REF!</definedName>
    <definedName name="_PAG7" localSheetId="0">#REF!</definedName>
    <definedName name="_PAG7" localSheetId="1">#REF!</definedName>
    <definedName name="_PAG7">#REF!</definedName>
    <definedName name="_Regression_Out" localSheetId="0" hidden="1">#REF!</definedName>
    <definedName name="_Regression_Out" localSheetId="1" hidden="1">#REF!</definedName>
    <definedName name="_Regression_Out" hidden="1">#REF!</definedName>
    <definedName name="_Regression_X" localSheetId="0" hidden="1">#REF!</definedName>
    <definedName name="_Regression_X" localSheetId="1" hidden="1">#REF!</definedName>
    <definedName name="_Regression_X" hidden="1">#REF!</definedName>
    <definedName name="_Regression_Y" localSheetId="0" hidden="1">#REF!</definedName>
    <definedName name="_Regression_Y" localSheetId="1" hidden="1">#REF!</definedName>
    <definedName name="_Regression_Y" hidden="1">#REF!</definedName>
    <definedName name="_RES2" localSheetId="0">[13]RES!#REF!</definedName>
    <definedName name="_RES2" localSheetId="1">[13]RES!#REF!</definedName>
    <definedName name="_RES2">[13]RES!#REF!</definedName>
    <definedName name="_SUM2" localSheetId="0">#REF!</definedName>
    <definedName name="_SUM2" localSheetId="1">#REF!</definedName>
    <definedName name="_SUM2">#REF!</definedName>
    <definedName name="_sum3" localSheetId="0">#REF!</definedName>
    <definedName name="_sum3" localSheetId="1">#REF!</definedName>
    <definedName name="_sum3">#REF!</definedName>
    <definedName name="_tab06" localSheetId="0">#REF!</definedName>
    <definedName name="_tab06" localSheetId="1">#REF!</definedName>
    <definedName name="_tab06">#REF!</definedName>
    <definedName name="_tab07" localSheetId="0">#REF!</definedName>
    <definedName name="_tab07" localSheetId="1">#REF!</definedName>
    <definedName name="_tab07">#REF!</definedName>
    <definedName name="_TAB1" localSheetId="0">#REF!</definedName>
    <definedName name="_TAB1" localSheetId="1">#REF!</definedName>
    <definedName name="_TAB1">#REF!</definedName>
    <definedName name="_TAB10" localSheetId="0">#REF!</definedName>
    <definedName name="_TAB10" localSheetId="1">#REF!</definedName>
    <definedName name="_TAB10">#REF!</definedName>
    <definedName name="_Tab11" localSheetId="0">#REF!</definedName>
    <definedName name="_Tab11" localSheetId="1">#REF!</definedName>
    <definedName name="_Tab11">#REF!</definedName>
    <definedName name="_TAB12" localSheetId="0">#REF!</definedName>
    <definedName name="_TAB12" localSheetId="1">#REF!</definedName>
    <definedName name="_TAB12">#REF!</definedName>
    <definedName name="_Tab19" localSheetId="0">#REF!</definedName>
    <definedName name="_Tab19" localSheetId="1">#REF!</definedName>
    <definedName name="_Tab19">#REF!</definedName>
    <definedName name="_TAB2" localSheetId="0">#REF!</definedName>
    <definedName name="_TAB2" localSheetId="1">#REF!</definedName>
    <definedName name="_TAB2">#REF!</definedName>
    <definedName name="_Tab20" localSheetId="0">#REF!</definedName>
    <definedName name="_Tab20" localSheetId="1">#REF!</definedName>
    <definedName name="_Tab20">#REF!</definedName>
    <definedName name="_Tab21" localSheetId="0">#REF!</definedName>
    <definedName name="_Tab21" localSheetId="1">#REF!</definedName>
    <definedName name="_Tab21">#REF!</definedName>
    <definedName name="_Tab22" localSheetId="0">#REF!</definedName>
    <definedName name="_Tab22" localSheetId="1">#REF!</definedName>
    <definedName name="_Tab22">#REF!</definedName>
    <definedName name="_Tab23" localSheetId="0">#REF!</definedName>
    <definedName name="_Tab23" localSheetId="1">#REF!</definedName>
    <definedName name="_Tab23">#REF!</definedName>
    <definedName name="_Tab24" localSheetId="0">#REF!</definedName>
    <definedName name="_Tab24" localSheetId="1">#REF!</definedName>
    <definedName name="_Tab24">#REF!</definedName>
    <definedName name="_Tab26" localSheetId="0">#REF!</definedName>
    <definedName name="_Tab26" localSheetId="1">#REF!</definedName>
    <definedName name="_Tab26">#REF!</definedName>
    <definedName name="_Tab27" localSheetId="0">#REF!</definedName>
    <definedName name="_Tab27" localSheetId="1">#REF!</definedName>
    <definedName name="_Tab27">#REF!</definedName>
    <definedName name="_Tab28" localSheetId="0">#REF!</definedName>
    <definedName name="_Tab28" localSheetId="1">#REF!</definedName>
    <definedName name="_Tab28">#REF!</definedName>
    <definedName name="_Tab29" localSheetId="0">#REF!</definedName>
    <definedName name="_Tab29" localSheetId="1">#REF!</definedName>
    <definedName name="_Tab29">#REF!</definedName>
    <definedName name="_TAB3" localSheetId="0">#REF!</definedName>
    <definedName name="_TAB3" localSheetId="1">#REF!</definedName>
    <definedName name="_TAB3">#REF!</definedName>
    <definedName name="_Tab30" localSheetId="0">#REF!</definedName>
    <definedName name="_Tab30" localSheetId="1">#REF!</definedName>
    <definedName name="_Tab30">#REF!</definedName>
    <definedName name="_Tab31" localSheetId="0">#REF!</definedName>
    <definedName name="_Tab31" localSheetId="1">#REF!</definedName>
    <definedName name="_Tab31">#REF!</definedName>
    <definedName name="_Tab32" localSheetId="0">#REF!</definedName>
    <definedName name="_Tab32" localSheetId="1">#REF!</definedName>
    <definedName name="_Tab32">#REF!</definedName>
    <definedName name="_Tab33" localSheetId="0">#REF!</definedName>
    <definedName name="_Tab33" localSheetId="1">#REF!</definedName>
    <definedName name="_Tab33">#REF!</definedName>
    <definedName name="_Tab34" localSheetId="0">#REF!</definedName>
    <definedName name="_Tab34" localSheetId="1">#REF!</definedName>
    <definedName name="_Tab34">#REF!</definedName>
    <definedName name="_Tab35" localSheetId="0">#REF!</definedName>
    <definedName name="_Tab35" localSheetId="1">#REF!</definedName>
    <definedName name="_Tab35">#REF!</definedName>
    <definedName name="_TAB4" localSheetId="0">#REF!</definedName>
    <definedName name="_TAB4" localSheetId="1">#REF!</definedName>
    <definedName name="_TAB4">#REF!</definedName>
    <definedName name="_TAB5" localSheetId="0">#REF!</definedName>
    <definedName name="_TAB5" localSheetId="1">#REF!</definedName>
    <definedName name="_TAB5">#REF!</definedName>
    <definedName name="_TAB7" localSheetId="0">#REF!</definedName>
    <definedName name="_TAB7" localSheetId="1">#REF!</definedName>
    <definedName name="_TAB7">#REF!</definedName>
    <definedName name="_TAB8" localSheetId="0">#REF!</definedName>
    <definedName name="_TAB8" localSheetId="1">#REF!</definedName>
    <definedName name="_TAB8">#REF!</definedName>
    <definedName name="_WB2" localSheetId="0">#REF!</definedName>
    <definedName name="_WB2" localSheetId="1">#REF!</definedName>
    <definedName name="_WB2">#REF!</definedName>
    <definedName name="_WEO1" localSheetId="0">#REF!</definedName>
    <definedName name="_WEO1" localSheetId="1">#REF!</definedName>
    <definedName name="_WEO1">#REF!</definedName>
    <definedName name="_WEO2" localSheetId="0">#REF!</definedName>
    <definedName name="_WEO2" localSheetId="1">#REF!</definedName>
    <definedName name="_WEO2">#REF!</definedName>
    <definedName name="_YR0110">'[1]Imp:DSA output'!$O$9:$R$464</definedName>
    <definedName name="_YR89">'[1]Imp:DSA output'!$C$9:$C$464</definedName>
    <definedName name="_YR90">'[1]Imp:DSA output'!$D$9:$D$464</definedName>
    <definedName name="_YR91">'[1]Imp:DSA output'!$E$9:$E$464</definedName>
    <definedName name="_YR92">'[1]Imp:DSA output'!$F$9:$F$464</definedName>
    <definedName name="_YR93">'[1]Imp:DSA output'!$G$9:$G$464</definedName>
    <definedName name="_YR94">'[1]Imp:DSA output'!$H$9:$H$464</definedName>
    <definedName name="_YR95">'[1]Imp:DSA output'!$I$9:$I$464</definedName>
    <definedName name="_Z" localSheetId="0">[1]Imp!#REF!</definedName>
    <definedName name="_Z" localSheetId="1">[1]Imp!#REF!</definedName>
    <definedName name="_Z">[1]Imp!#REF!</definedName>
    <definedName name="a" localSheetId="0">#REF!</definedName>
    <definedName name="a" localSheetId="1">#REF!</definedName>
    <definedName name="a">#REF!</definedName>
    <definedName name="AAA" localSheetId="0">#REF!</definedName>
    <definedName name="AAA" localSheetId="1">#REF!</definedName>
    <definedName name="AAA">#REF!</definedName>
    <definedName name="ABC" localSheetId="0" hidden="1">{"Riqfin97",#N/A,FALSE,"Tran";"Riqfinpro",#N/A,FALSE,"Tran"}</definedName>
    <definedName name="ABC" localSheetId="1" hidden="1">{"Riqfin97",#N/A,FALSE,"Tran";"Riqfinpro",#N/A,FALSE,"Tran"}</definedName>
    <definedName name="ABC" hidden="1">{"Riqfin97",#N/A,FALSE,"Tran";"Riqfinpro",#N/A,FALSE,"Tran"}</definedName>
    <definedName name="ACTIVATE" localSheetId="0">#REF!</definedName>
    <definedName name="ACTIVATE" localSheetId="1">#REF!</definedName>
    <definedName name="ACTIVATE">#REF!</definedName>
    <definedName name="af" localSheetId="0">#REF!</definedName>
    <definedName name="af" localSheetId="1">#REF!</definedName>
    <definedName name="af">#REF!</definedName>
    <definedName name="ALL">'[1]Imp:DSA output'!$C$9:$R$464</definedName>
    <definedName name="Allocation">[21]წმინდა_ამოღება!$C:$C</definedName>
    <definedName name="amortization" localSheetId="0">#REF!</definedName>
    <definedName name="amortization" localSheetId="1">#REF!</definedName>
    <definedName name="amortization">#REF!</definedName>
    <definedName name="angarishi">[22]Sheet2!$A$1:$A$3</definedName>
    <definedName name="AprSun1">#N/A</definedName>
    <definedName name="as" localSheetId="0">#REF!</definedName>
    <definedName name="as" localSheetId="1">#REF!</definedName>
    <definedName name="as">#REF!</definedName>
    <definedName name="ase" localSheetId="0">#REF!</definedName>
    <definedName name="ase" localSheetId="1">#REF!</definedName>
    <definedName name="ase">#REF!</definedName>
    <definedName name="assump_esaf_98" localSheetId="0">#REF!</definedName>
    <definedName name="assump_esaf_98" localSheetId="1">#REF!</definedName>
    <definedName name="assump_esaf_98">#REF!</definedName>
    <definedName name="assump97_rev" localSheetId="0">#REF!</definedName>
    <definedName name="assump97_rev" localSheetId="1">#REF!</definedName>
    <definedName name="assump97_rev">#REF!</definedName>
    <definedName name="assumptions" localSheetId="0">#REF!</definedName>
    <definedName name="assumptions" localSheetId="1">#REF!</definedName>
    <definedName name="assumptions">#REF!</definedName>
    <definedName name="atrade" localSheetId="0">[17]!atrade</definedName>
    <definedName name="atrade" localSheetId="1">[17]!atrade</definedName>
    <definedName name="atrade">[17]!atrade</definedName>
    <definedName name="AugSun1">#N/A</definedName>
    <definedName name="b" localSheetId="0">#REF!</definedName>
    <definedName name="b" localSheetId="1">#REF!</definedName>
    <definedName name="b">#REF!</definedName>
    <definedName name="Balance_of_payments" localSheetId="0">#REF!</definedName>
    <definedName name="Balance_of_payments" localSheetId="1">#REF!</definedName>
    <definedName name="Balance_of_payments">#REF!</definedName>
    <definedName name="BankCode">[23]Info!$C$1</definedName>
    <definedName name="BankName">[23]Info!$B$1</definedName>
    <definedName name="banks">'[24]DMB prog'!$E$4:$AT$42</definedName>
    <definedName name="BASDAT" localSheetId="0">'[5]Annual Tables'!#REF!</definedName>
    <definedName name="BASDAT" localSheetId="1">'[5]Annual Tables'!#REF!</definedName>
    <definedName name="BASDAT">'[5]Annual Tables'!#REF!</definedName>
    <definedName name="Batumi_debt" localSheetId="0">#REF!</definedName>
    <definedName name="Batumi_debt" localSheetId="1">#REF!</definedName>
    <definedName name="Batumi_debt">#REF!</definedName>
    <definedName name="bb" localSheetId="0" hidden="1">{"Riqfin97",#N/A,FALSE,"Tran";"Riqfinpro",#N/A,FALSE,"Tran"}</definedName>
    <definedName name="bb" localSheetId="1" hidden="1">{"Riqfin97",#N/A,FALSE,"Tran";"Riqfinpro",#N/A,FALSE,"Tran"}</definedName>
    <definedName name="bb" hidden="1">{"Riqfin97",#N/A,FALSE,"Tran";"Riqfinpro",#N/A,FALSE,"Tran"}</definedName>
    <definedName name="BBB" localSheetId="0">#REF!</definedName>
    <definedName name="BBB" localSheetId="1">#REF!</definedName>
    <definedName name="BBB">#REF!</definedName>
    <definedName name="BCA" localSheetId="0">#REF!</definedName>
    <definedName name="BCA" localSheetId="1">#REF!</definedName>
    <definedName name="BCA">#REF!</definedName>
    <definedName name="BCA_1">#N/A</definedName>
    <definedName name="BCA_GDP">#N/A</definedName>
    <definedName name="BCA_NGDP" localSheetId="0">#REF!</definedName>
    <definedName name="BCA_NGDP" localSheetId="1">#REF!</definedName>
    <definedName name="BCA_NGDP">#REF!</definedName>
    <definedName name="BE" localSheetId="0">#REF!</definedName>
    <definedName name="BE" localSheetId="1">#REF!</definedName>
    <definedName name="BE">#REF!</definedName>
    <definedName name="BE_1">#N/A</definedName>
    <definedName name="BEA" localSheetId="0">#REF!</definedName>
    <definedName name="BEA" localSheetId="1">#REF!</definedName>
    <definedName name="BEA">#REF!</definedName>
    <definedName name="BEAI">#N/A</definedName>
    <definedName name="BEAIB">#N/A</definedName>
    <definedName name="BEAIG">#N/A</definedName>
    <definedName name="BEAP">#N/A</definedName>
    <definedName name="BEAPB">#N/A</definedName>
    <definedName name="BEAPG">#N/A</definedName>
    <definedName name="BED" localSheetId="0">#REF!</definedName>
    <definedName name="BED" localSheetId="1">#REF!</definedName>
    <definedName name="BED">#REF!</definedName>
    <definedName name="BED_6" localSheetId="0">#REF!</definedName>
    <definedName name="BED_6" localSheetId="1">#REF!</definedName>
    <definedName name="BED_6">#REF!</definedName>
    <definedName name="BEDE" localSheetId="0">#REF!</definedName>
    <definedName name="BEDE" localSheetId="1">#REF!</definedName>
    <definedName name="BEDE">#REF!</definedName>
    <definedName name="BEO" localSheetId="0">#REF!</definedName>
    <definedName name="BEO" localSheetId="1">#REF!</definedName>
    <definedName name="BEO">#REF!</definedName>
    <definedName name="BER" localSheetId="0">#REF!</definedName>
    <definedName name="BER" localSheetId="1">#REF!</definedName>
    <definedName name="BER">#REF!</definedName>
    <definedName name="BERI">#N/A</definedName>
    <definedName name="BERIB">#N/A</definedName>
    <definedName name="BERIG">#N/A</definedName>
    <definedName name="BERP">#N/A</definedName>
    <definedName name="BERPB">#N/A</definedName>
    <definedName name="BERPG">#N/A</definedName>
    <definedName name="BF" localSheetId="0">#REF!</definedName>
    <definedName name="BF" localSheetId="1">#REF!</definedName>
    <definedName name="BF">#REF!</definedName>
    <definedName name="BF_1">#N/A</definedName>
    <definedName name="BFD" localSheetId="0">#REF!</definedName>
    <definedName name="BFD" localSheetId="1">#REF!</definedName>
    <definedName name="BFD">#REF!</definedName>
    <definedName name="BFDA" localSheetId="0">#REF!</definedName>
    <definedName name="BFDA" localSheetId="1">#REF!</definedName>
    <definedName name="BFDA">#REF!</definedName>
    <definedName name="BFDI" localSheetId="0">#REF!</definedName>
    <definedName name="BFDI" localSheetId="1">#REF!</definedName>
    <definedName name="BFDI">#REF!</definedName>
    <definedName name="BFDIL" localSheetId="0">#REF!</definedName>
    <definedName name="BFDIL" localSheetId="1">#REF!</definedName>
    <definedName name="BFDIL">#REF!</definedName>
    <definedName name="BFL">#N/A</definedName>
    <definedName name="BFL_D" localSheetId="0">#REF!</definedName>
    <definedName name="BFL_D" localSheetId="1">#REF!</definedName>
    <definedName name="BFL_D">#REF!</definedName>
    <definedName name="BFL_D_1">#N/A</definedName>
    <definedName name="BFL_DF">#N/A</definedName>
    <definedName name="BFLB">#N/A</definedName>
    <definedName name="BFLB_D">#N/A</definedName>
    <definedName name="BFLB_DF">#N/A</definedName>
    <definedName name="BFLD_DF" localSheetId="0">'[25]GDP and CPI'!BFLD_DF</definedName>
    <definedName name="BFLD_DF" localSheetId="1">'[25]GDP and CPI'!BFLD_DF</definedName>
    <definedName name="BFLD_DF">'[25]GDP and CPI'!BFLD_DF</definedName>
    <definedName name="BFLG">#N/A</definedName>
    <definedName name="BFLG_D">#N/A</definedName>
    <definedName name="BFLG_DF">#N/A</definedName>
    <definedName name="BFO" localSheetId="0">#REF!</definedName>
    <definedName name="BFO" localSheetId="1">#REF!</definedName>
    <definedName name="BFO">#REF!</definedName>
    <definedName name="BFOA" localSheetId="0">#REF!</definedName>
    <definedName name="BFOA" localSheetId="1">#REF!</definedName>
    <definedName name="BFOA">#REF!</definedName>
    <definedName name="BFOAG" localSheetId="0">#REF!</definedName>
    <definedName name="BFOAG" localSheetId="1">#REF!</definedName>
    <definedName name="BFOAG">#REF!</definedName>
    <definedName name="BFOL" localSheetId="0">#REF!</definedName>
    <definedName name="BFOL" localSheetId="1">#REF!</definedName>
    <definedName name="BFOL">#REF!</definedName>
    <definedName name="BFOL_B" localSheetId="0">#REF!</definedName>
    <definedName name="BFOL_B" localSheetId="1">#REF!</definedName>
    <definedName name="BFOL_B">#REF!</definedName>
    <definedName name="BFOL_G" localSheetId="0">#REF!</definedName>
    <definedName name="BFOL_G" localSheetId="1">#REF!</definedName>
    <definedName name="BFOL_G">#REF!</definedName>
    <definedName name="BFOL_L" localSheetId="0">#REF!</definedName>
    <definedName name="BFOL_L" localSheetId="1">#REF!</definedName>
    <definedName name="BFOL_L">#REF!</definedName>
    <definedName name="BFOL_O" localSheetId="0">#REF!</definedName>
    <definedName name="BFOL_O" localSheetId="1">#REF!</definedName>
    <definedName name="BFOL_O">#REF!</definedName>
    <definedName name="BFOL_S" localSheetId="0">#REF!</definedName>
    <definedName name="BFOL_S" localSheetId="1">#REF!</definedName>
    <definedName name="BFOL_S">#REF!</definedName>
    <definedName name="BFOLB" localSheetId="0">#REF!</definedName>
    <definedName name="BFOLB" localSheetId="1">#REF!</definedName>
    <definedName name="BFOLB">#REF!</definedName>
    <definedName name="BFOLG_L" localSheetId="0">#REF!</definedName>
    <definedName name="BFOLG_L" localSheetId="1">#REF!</definedName>
    <definedName name="BFOLG_L">#REF!</definedName>
    <definedName name="BFP" localSheetId="0">#REF!</definedName>
    <definedName name="BFP" localSheetId="1">#REF!</definedName>
    <definedName name="BFP">#REF!</definedName>
    <definedName name="BFPA" localSheetId="0">#REF!</definedName>
    <definedName name="BFPA" localSheetId="1">#REF!</definedName>
    <definedName name="BFPA">#REF!</definedName>
    <definedName name="BFPAG" localSheetId="0">#REF!</definedName>
    <definedName name="BFPAG" localSheetId="1">#REF!</definedName>
    <definedName name="BFPAG">#REF!</definedName>
    <definedName name="BFPL" localSheetId="0">#REF!</definedName>
    <definedName name="BFPL" localSheetId="1">#REF!</definedName>
    <definedName name="BFPL">#REF!</definedName>
    <definedName name="BFPLBN" localSheetId="0">#REF!</definedName>
    <definedName name="BFPLBN" localSheetId="1">#REF!</definedName>
    <definedName name="BFPLBN">#REF!</definedName>
    <definedName name="BFPLD" localSheetId="0">#REF!</definedName>
    <definedName name="BFPLD" localSheetId="1">#REF!</definedName>
    <definedName name="BFPLD">#REF!</definedName>
    <definedName name="BFPLD_G" localSheetId="0">#REF!</definedName>
    <definedName name="BFPLD_G" localSheetId="1">#REF!</definedName>
    <definedName name="BFPLD_G">#REF!</definedName>
    <definedName name="BFPLE" localSheetId="0">#REF!</definedName>
    <definedName name="BFPLE" localSheetId="1">#REF!</definedName>
    <definedName name="BFPLE">#REF!</definedName>
    <definedName name="BFPLE_G" localSheetId="0">#REF!</definedName>
    <definedName name="BFPLE_G" localSheetId="1">#REF!</definedName>
    <definedName name="BFPLE_G">#REF!</definedName>
    <definedName name="BFPLMM" localSheetId="0">#REF!</definedName>
    <definedName name="BFPLMM" localSheetId="1">#REF!</definedName>
    <definedName name="BFPLMM">#REF!</definedName>
    <definedName name="BFRA" localSheetId="0">#REF!</definedName>
    <definedName name="BFRA" localSheetId="1">#REF!</definedName>
    <definedName name="BFRA">#REF!</definedName>
    <definedName name="BFRA_1">#N/A</definedName>
    <definedName name="BFUND" localSheetId="0">#REF!</definedName>
    <definedName name="BFUND" localSheetId="1">#REF!</definedName>
    <definedName name="BFUND">#REF!</definedName>
    <definedName name="BGS" localSheetId="0">#REF!</definedName>
    <definedName name="BGS" localSheetId="1">#REF!</definedName>
    <definedName name="BGS">#REF!</definedName>
    <definedName name="BI" localSheetId="0">#REF!</definedName>
    <definedName name="BI" localSheetId="1">#REF!</definedName>
    <definedName name="BI">#REF!</definedName>
    <definedName name="BI_1">#N/A</definedName>
    <definedName name="BIP" localSheetId="0">#REF!</definedName>
    <definedName name="BIP" localSheetId="1">#REF!</definedName>
    <definedName name="BIP">#REF!</definedName>
    <definedName name="BK" localSheetId="0">#REF!</definedName>
    <definedName name="BK" localSheetId="1">#REF!</definedName>
    <definedName name="BK">#REF!</definedName>
    <definedName name="BK_1">#N/A</definedName>
    <definedName name="BKF">#N/A</definedName>
    <definedName name="BKFA" localSheetId="0">#REF!</definedName>
    <definedName name="BKFA" localSheetId="1">#REF!</definedName>
    <definedName name="BKFA">#REF!</definedName>
    <definedName name="BKO" localSheetId="0">#REF!</definedName>
    <definedName name="BKO" localSheetId="1">#REF!</definedName>
    <definedName name="BKO">#REF!</definedName>
    <definedName name="BM" localSheetId="0">#REF!</definedName>
    <definedName name="BM" localSheetId="1">#REF!</definedName>
    <definedName name="BM">#REF!</definedName>
    <definedName name="BMG" localSheetId="0">#REF!</definedName>
    <definedName name="BMG" localSheetId="1">#REF!</definedName>
    <definedName name="BMG">#REF!</definedName>
    <definedName name="BMII" localSheetId="0">#REF!</definedName>
    <definedName name="BMII" localSheetId="1">#REF!</definedName>
    <definedName name="BMII">#REF!</definedName>
    <definedName name="BMII_1">#N/A</definedName>
    <definedName name="BMII_7" localSheetId="0">#REF!</definedName>
    <definedName name="BMII_7" localSheetId="1">#REF!</definedName>
    <definedName name="BMII_7">#REF!</definedName>
    <definedName name="BMIIB">#N/A</definedName>
    <definedName name="BMIIG">#N/A</definedName>
    <definedName name="BMS" localSheetId="0">#REF!</definedName>
    <definedName name="BMS" localSheetId="1">#REF!</definedName>
    <definedName name="BMS">#REF!</definedName>
    <definedName name="Bolivia" localSheetId="0">#REF!</definedName>
    <definedName name="Bolivia" localSheetId="1">#REF!</definedName>
    <definedName name="Bolivia">#REF!</definedName>
    <definedName name="BOP" localSheetId="0">#REF!</definedName>
    <definedName name="BOP" localSheetId="1">#REF!</definedName>
    <definedName name="BOP">#REF!</definedName>
    <definedName name="BOP_1">#N/A</definedName>
    <definedName name="BOPUSD" localSheetId="0">#REF!</definedName>
    <definedName name="BOPUSD" localSheetId="1">#REF!</definedName>
    <definedName name="BOPUSD">#REF!</definedName>
    <definedName name="BRASS" localSheetId="0">#REF!</definedName>
    <definedName name="BRASS" localSheetId="1">#REF!</definedName>
    <definedName name="BRASS">#REF!</definedName>
    <definedName name="BRASS_1" localSheetId="0">#REF!</definedName>
    <definedName name="BRASS_1" localSheetId="1">#REF!</definedName>
    <definedName name="BRASS_1">#REF!</definedName>
    <definedName name="BRASS_6" localSheetId="0">#REF!</definedName>
    <definedName name="BRASS_6" localSheetId="1">#REF!</definedName>
    <definedName name="BRASS_6">#REF!</definedName>
    <definedName name="Brazil" localSheetId="0">#REF!</definedName>
    <definedName name="Brazil" localSheetId="1">#REF!</definedName>
    <definedName name="Brazil">#REF!</definedName>
    <definedName name="BRO" localSheetId="0">#REF!</definedName>
    <definedName name="BRO" localSheetId="1">#REF!</definedName>
    <definedName name="BRO">#REF!</definedName>
    <definedName name="BTR" localSheetId="0">#REF!</definedName>
    <definedName name="BTR" localSheetId="1">#REF!</definedName>
    <definedName name="BTR">#REF!</definedName>
    <definedName name="BTRG" localSheetId="0">#REF!</definedName>
    <definedName name="BTRG" localSheetId="1">#REF!</definedName>
    <definedName name="BTRG">#REF!</definedName>
    <definedName name="budfin" localSheetId="0">#REF!</definedName>
    <definedName name="budfin" localSheetId="1">#REF!</definedName>
    <definedName name="budfin">#REF!</definedName>
    <definedName name="Budget_expenditure" localSheetId="0">#REF!</definedName>
    <definedName name="Budget_expenditure" localSheetId="1">#REF!</definedName>
    <definedName name="Budget_expenditure">#REF!</definedName>
    <definedName name="budget_financing" localSheetId="0">#REF!</definedName>
    <definedName name="budget_financing" localSheetId="1">#REF!</definedName>
    <definedName name="budget_financing">#REF!</definedName>
    <definedName name="Budget_revenue" localSheetId="0">#REF!</definedName>
    <definedName name="Budget_revenue" localSheetId="1">#REF!</definedName>
    <definedName name="Budget_revenue">#REF!</definedName>
    <definedName name="bw">'[24]MS data prog'!$CE$68</definedName>
    <definedName name="BX" localSheetId="0">#REF!</definedName>
    <definedName name="BX" localSheetId="1">#REF!</definedName>
    <definedName name="BX">#REF!</definedName>
    <definedName name="BXG" localSheetId="0">#REF!</definedName>
    <definedName name="BXG" localSheetId="1">#REF!</definedName>
    <definedName name="BXG">#REF!</definedName>
    <definedName name="BXS" localSheetId="0">#REF!</definedName>
    <definedName name="BXS" localSheetId="1">#REF!</definedName>
    <definedName name="BXS">#REF!</definedName>
    <definedName name="c4445." localSheetId="0">#REF!</definedName>
    <definedName name="c4445." localSheetId="1">#REF!</definedName>
    <definedName name="c4445.">#REF!</definedName>
    <definedName name="c5901." localSheetId="0">#REF!</definedName>
    <definedName name="c5901." localSheetId="1">#REF!</definedName>
    <definedName name="c5901.">#REF!</definedName>
    <definedName name="caca" localSheetId="0" hidden="1">{#N/A,#N/A,FALSE,"CB";#N/A,#N/A,FALSE,"CMB";#N/A,#N/A,FALSE,"BSYS";#N/A,#N/A,FALSE,"NBFI";#N/A,#N/A,FALSE,"FSYS"}</definedName>
    <definedName name="caca" localSheetId="1" hidden="1">{#N/A,#N/A,FALSE,"CB";#N/A,#N/A,FALSE,"CMB";#N/A,#N/A,FALSE,"BSYS";#N/A,#N/A,FALSE,"NBFI";#N/A,#N/A,FALSE,"FSYS"}</definedName>
    <definedName name="caca" hidden="1">{#N/A,#N/A,FALSE,"CB";#N/A,#N/A,FALSE,"CMB";#N/A,#N/A,FALSE,"BSYS";#N/A,#N/A,FALSE,"NBFI";#N/A,#N/A,FALSE,"FSYS"}</definedName>
    <definedName name="caca2" localSheetId="0">'[25]GDP and CPI'!caca2</definedName>
    <definedName name="caca2" localSheetId="1">'[25]GDP and CPI'!caca2</definedName>
    <definedName name="caca2">'[25]GDP and CPI'!caca2</definedName>
    <definedName name="CalcMCV_4" localSheetId="0">#REF!</definedName>
    <definedName name="CalcMCV_4" localSheetId="1">#REF!</definedName>
    <definedName name="CalcMCV_4">#REF!</definedName>
    <definedName name="calcNGS_NGDP">#N/A</definedName>
    <definedName name="CalendarYear" localSheetId="0">#REF!</definedName>
    <definedName name="CalendarYear" localSheetId="1">#REF!</definedName>
    <definedName name="CalendarYear">#REF!</definedName>
    <definedName name="cc" localSheetId="0" hidden="1">{"Riqfin97",#N/A,FALSE,"Tran";"Riqfinpro",#N/A,FALSE,"Tran"}</definedName>
    <definedName name="cc" localSheetId="1" hidden="1">{"Riqfin97",#N/A,FALSE,"Tran";"Riqfinpro",#N/A,FALSE,"Tran"}</definedName>
    <definedName name="cc" hidden="1">{"Riqfin97",#N/A,FALSE,"Tran";"Riqfinpro",#N/A,FALSE,"Tran"}</definedName>
    <definedName name="CCC" localSheetId="0">#REF!</definedName>
    <definedName name="CCC" localSheetId="1">#REF!</definedName>
    <definedName name="CCC">#REF!</definedName>
    <definedName name="chart_print" localSheetId="0">#REF!</definedName>
    <definedName name="chart_print" localSheetId="1">#REF!</definedName>
    <definedName name="chart_print">#REF!</definedName>
    <definedName name="chart4" localSheetId="0" hidden="1">{#N/A,#N/A,FALSE,"CB";#N/A,#N/A,FALSE,"CMB";#N/A,#N/A,FALSE,"NBFI"}</definedName>
    <definedName name="chart4" localSheetId="1" hidden="1">{#N/A,#N/A,FALSE,"CB";#N/A,#N/A,FALSE,"CMB";#N/A,#N/A,FALSE,"NBFI"}</definedName>
    <definedName name="chart4" hidden="1">{#N/A,#N/A,FALSE,"CB";#N/A,#N/A,FALSE,"CMB";#N/A,#N/A,FALSE,"NBFI"}</definedName>
    <definedName name="chart4_1" localSheetId="0" hidden="1">{#N/A,#N/A,FALSE,"CB";#N/A,#N/A,FALSE,"CMB";#N/A,#N/A,FALSE,"NBFI"}</definedName>
    <definedName name="chart4_1" localSheetId="1" hidden="1">{#N/A,#N/A,FALSE,"CB";#N/A,#N/A,FALSE,"CMB";#N/A,#N/A,FALSE,"NBFI"}</definedName>
    <definedName name="chart4_1" hidden="1">{#N/A,#N/A,FALSE,"CB";#N/A,#N/A,FALSE,"CMB";#N/A,#N/A,FALSE,"NBFI"}</definedName>
    <definedName name="chart4_2" localSheetId="0" hidden="1">{#N/A,#N/A,FALSE,"CB";#N/A,#N/A,FALSE,"CMB";#N/A,#N/A,FALSE,"NBFI"}</definedName>
    <definedName name="chart4_2" localSheetId="1" hidden="1">{#N/A,#N/A,FALSE,"CB";#N/A,#N/A,FALSE,"CMB";#N/A,#N/A,FALSE,"NBFI"}</definedName>
    <definedName name="chart4_2" hidden="1">{#N/A,#N/A,FALSE,"CB";#N/A,#N/A,FALSE,"CMB";#N/A,#N/A,FALSE,"NBFI"}</definedName>
    <definedName name="ChartA" localSheetId="0" hidden="1">{#N/A,#N/A,FALSE,"CB";#N/A,#N/A,FALSE,"CMB";#N/A,#N/A,FALSE,"NBFI"}</definedName>
    <definedName name="ChartA" localSheetId="1" hidden="1">{#N/A,#N/A,FALSE,"CB";#N/A,#N/A,FALSE,"CMB";#N/A,#N/A,FALSE,"NBFI"}</definedName>
    <definedName name="ChartA" hidden="1">{#N/A,#N/A,FALSE,"CB";#N/A,#N/A,FALSE,"CMB";#N/A,#N/A,FALSE,"NBFI"}</definedName>
    <definedName name="ChartA_1" localSheetId="0" hidden="1">{#N/A,#N/A,FALSE,"CB";#N/A,#N/A,FALSE,"CMB";#N/A,#N/A,FALSE,"NBFI"}</definedName>
    <definedName name="ChartA_1" localSheetId="1" hidden="1">{#N/A,#N/A,FALSE,"CB";#N/A,#N/A,FALSE,"CMB";#N/A,#N/A,FALSE,"NBFI"}</definedName>
    <definedName name="ChartA_1" hidden="1">{#N/A,#N/A,FALSE,"CB";#N/A,#N/A,FALSE,"CMB";#N/A,#N/A,FALSE,"NBFI"}</definedName>
    <definedName name="ChartA_2" localSheetId="0" hidden="1">{#N/A,#N/A,FALSE,"CB";#N/A,#N/A,FALSE,"CMB";#N/A,#N/A,FALSE,"NBFI"}</definedName>
    <definedName name="ChartA_2" localSheetId="1" hidden="1">{#N/A,#N/A,FALSE,"CB";#N/A,#N/A,FALSE,"CMB";#N/A,#N/A,FALSE,"NBFI"}</definedName>
    <definedName name="ChartA_2" hidden="1">{#N/A,#N/A,FALSE,"CB";#N/A,#N/A,FALSE,"CMB";#N/A,#N/A,FALSE,"NBFI"}</definedName>
    <definedName name="Chartvel" localSheetId="0" hidden="1">{#N/A,#N/A,FALSE,"CB";#N/A,#N/A,FALSE,"CMB";#N/A,#N/A,FALSE,"BSYS";#N/A,#N/A,FALSE,"NBFI";#N/A,#N/A,FALSE,"FSYS"}</definedName>
    <definedName name="Chartvel" localSheetId="1" hidden="1">{#N/A,#N/A,FALSE,"CB";#N/A,#N/A,FALSE,"CMB";#N/A,#N/A,FALSE,"BSYS";#N/A,#N/A,FALSE,"NBFI";#N/A,#N/A,FALSE,"FSYS"}</definedName>
    <definedName name="Chartvel" hidden="1">{#N/A,#N/A,FALSE,"CB";#N/A,#N/A,FALSE,"CMB";#N/A,#N/A,FALSE,"BSYS";#N/A,#N/A,FALSE,"NBFI";#N/A,#N/A,FALSE,"FSYS"}</definedName>
    <definedName name="Chartvel_1" localSheetId="0" hidden="1">{#N/A,#N/A,FALSE,"CB";#N/A,#N/A,FALSE,"CMB";#N/A,#N/A,FALSE,"BSYS";#N/A,#N/A,FALSE,"NBFI";#N/A,#N/A,FALSE,"FSYS"}</definedName>
    <definedName name="Chartvel_1" localSheetId="1" hidden="1">{#N/A,#N/A,FALSE,"CB";#N/A,#N/A,FALSE,"CMB";#N/A,#N/A,FALSE,"BSYS";#N/A,#N/A,FALSE,"NBFI";#N/A,#N/A,FALSE,"FSYS"}</definedName>
    <definedName name="Chartvel_1" hidden="1">{#N/A,#N/A,FALSE,"CB";#N/A,#N/A,FALSE,"CMB";#N/A,#N/A,FALSE,"BSYS";#N/A,#N/A,FALSE,"NBFI";#N/A,#N/A,FALSE,"FSYS"}</definedName>
    <definedName name="Chartvel_2" localSheetId="0" hidden="1">{#N/A,#N/A,FALSE,"CB";#N/A,#N/A,FALSE,"CMB";#N/A,#N/A,FALSE,"BSYS";#N/A,#N/A,FALSE,"NBFI";#N/A,#N/A,FALSE,"FSYS"}</definedName>
    <definedName name="Chartvel_2" localSheetId="1" hidden="1">{#N/A,#N/A,FALSE,"CB";#N/A,#N/A,FALSE,"CMB";#N/A,#N/A,FALSE,"BSYS";#N/A,#N/A,FALSE,"NBFI";#N/A,#N/A,FALSE,"FSYS"}</definedName>
    <definedName name="Chartvel_2" hidden="1">{#N/A,#N/A,FALSE,"CB";#N/A,#N/A,FALSE,"CMB";#N/A,#N/A,FALSE,"BSYS";#N/A,#N/A,FALSE,"NBFI";#N/A,#N/A,FALSE,"FSYS"}</definedName>
    <definedName name="CHILE" localSheetId="0">#REF!</definedName>
    <definedName name="CHILE" localSheetId="1">#REF!</definedName>
    <definedName name="CHILE">#REF!</definedName>
    <definedName name="CHK" localSheetId="0">#REF!</definedName>
    <definedName name="CHK" localSheetId="1">#REF!</definedName>
    <definedName name="CHK">#REF!</definedName>
    <definedName name="CHK1.1" localSheetId="0">#REF!</definedName>
    <definedName name="CHK1.1" localSheetId="1">#REF!</definedName>
    <definedName name="CHK1.1">#REF!</definedName>
    <definedName name="CHK2.1" localSheetId="0">#REF!</definedName>
    <definedName name="CHK2.1" localSheetId="1">#REF!</definedName>
    <definedName name="CHK2.1">#REF!</definedName>
    <definedName name="CHK2.2" localSheetId="0">#REF!</definedName>
    <definedName name="CHK2.2" localSheetId="1">#REF!</definedName>
    <definedName name="CHK2.2">#REF!</definedName>
    <definedName name="CHK2.3" localSheetId="0">#REF!</definedName>
    <definedName name="CHK2.3" localSheetId="1">#REF!</definedName>
    <definedName name="CHK2.3">#REF!</definedName>
    <definedName name="CHK5.1" localSheetId="0">#REF!</definedName>
    <definedName name="CHK5.1" localSheetId="1">#REF!</definedName>
    <definedName name="CHK5.1">#REF!</definedName>
    <definedName name="chtDates" localSheetId="0">OFFSET(#REF!,1,1,#REF!,1)</definedName>
    <definedName name="chtDates" localSheetId="1">OFFSET(#REF!,1,1,#REF!,1)</definedName>
    <definedName name="chtDates">OFFSET(#REF!,1,1,#REF!,1)</definedName>
    <definedName name="cirr" localSheetId="0">#REF!</definedName>
    <definedName name="cirr" localSheetId="1">#REF!</definedName>
    <definedName name="cirr">#REF!</definedName>
    <definedName name="cntryname">'[26]country name lookup'!$A$1:$B$50</definedName>
    <definedName name="CONCK" localSheetId="0">#REF!</definedName>
    <definedName name="CONCK" localSheetId="1">#REF!</definedName>
    <definedName name="CONCK">#REF!</definedName>
    <definedName name="Cons" localSheetId="0">#REF!</definedName>
    <definedName name="Cons" localSheetId="1">#REF!</definedName>
    <definedName name="Cons">#REF!</definedName>
    <definedName name="Copytodebt" localSheetId="0">'[1]in-out'!#REF!</definedName>
    <definedName name="Copytodebt" localSheetId="1">'[1]in-out'!#REF!</definedName>
    <definedName name="Copytodebt">'[1]in-out'!#REF!</definedName>
    <definedName name="CorW">'[27]W&amp;T'!$C$19</definedName>
    <definedName name="COUNT" localSheetId="0">#REF!</definedName>
    <definedName name="COUNT" localSheetId="1">#REF!</definedName>
    <definedName name="COUNT">#REF!</definedName>
    <definedName name="COUNTER" localSheetId="0">#REF!</definedName>
    <definedName name="COUNTER" localSheetId="1">#REF!</definedName>
    <definedName name="COUNTER">#REF!</definedName>
    <definedName name="CountryCode">[28]Contents!$B$9</definedName>
    <definedName name="CountryName">[28]Contents!$B$7</definedName>
    <definedName name="countt" localSheetId="0">#REF!</definedName>
    <definedName name="countt" localSheetId="1">#REF!</definedName>
    <definedName name="countt">#REF!</definedName>
    <definedName name="CPF" localSheetId="0">#REF!</definedName>
    <definedName name="CPF" localSheetId="1">#REF!</definedName>
    <definedName name="CPF">#REF!</definedName>
    <definedName name="CPI_Core" localSheetId="0">#REF!</definedName>
    <definedName name="CPI_Core" localSheetId="1">#REF!</definedName>
    <definedName name="CPI_Core">#REF!</definedName>
    <definedName name="CPI_NAT_monthly" localSheetId="0">#REF!</definedName>
    <definedName name="CPI_NAT_monthly" localSheetId="1">#REF!</definedName>
    <definedName name="CPI_NAT_monthly">#REF!</definedName>
    <definedName name="curbanks">'[24]DMB prog'!$E$49:$AT$86</definedName>
    <definedName name="Current_account" localSheetId="0">#REF!</definedName>
    <definedName name="Current_account" localSheetId="1">#REF!</definedName>
    <definedName name="Current_account">#REF!</definedName>
    <definedName name="CurrVintage">[29]Current!$D$66</definedName>
    <definedName name="D" localSheetId="0">#REF!</definedName>
    <definedName name="D" localSheetId="1">#REF!</definedName>
    <definedName name="D">#REF!</definedName>
    <definedName name="D_B" localSheetId="0">#REF!</definedName>
    <definedName name="D_B" localSheetId="1">#REF!</definedName>
    <definedName name="D_B">#REF!</definedName>
    <definedName name="D_G" localSheetId="0">#REF!</definedName>
    <definedName name="D_G" localSheetId="1">#REF!</definedName>
    <definedName name="D_G">#REF!</definedName>
    <definedName name="D_Ind" localSheetId="0">#REF!</definedName>
    <definedName name="D_Ind" localSheetId="1">#REF!</definedName>
    <definedName name="D_Ind">#REF!</definedName>
    <definedName name="D_L" localSheetId="0">#REF!</definedName>
    <definedName name="D_L" localSheetId="1">#REF!</definedName>
    <definedName name="D_L">#REF!</definedName>
    <definedName name="D_O" localSheetId="0">#REF!</definedName>
    <definedName name="D_O" localSheetId="1">#REF!</definedName>
    <definedName name="D_O">#REF!</definedName>
    <definedName name="D_S" localSheetId="0">#REF!</definedName>
    <definedName name="D_S" localSheetId="1">#REF!</definedName>
    <definedName name="D_S">#REF!</definedName>
    <definedName name="D_SRM" localSheetId="0">#REF!</definedName>
    <definedName name="D_SRM" localSheetId="1">#REF!</definedName>
    <definedName name="D_SRM">#REF!</definedName>
    <definedName name="D_SY" localSheetId="0">#REF!</definedName>
    <definedName name="D_SY" localSheetId="1">#REF!</definedName>
    <definedName name="D_SY">#REF!</definedName>
    <definedName name="DA" localSheetId="0">#REF!</definedName>
    <definedName name="DA" localSheetId="1">#REF!</definedName>
    <definedName name="DA">#REF!</definedName>
    <definedName name="DABproj">#N/A</definedName>
    <definedName name="DAGproj">#N/A</definedName>
    <definedName name="DAproj">#N/A</definedName>
    <definedName name="DASD">#N/A</definedName>
    <definedName name="DASDB">#N/A</definedName>
    <definedName name="DASDG">#N/A</definedName>
    <definedName name="_xlnm.Database" localSheetId="0">#REF!</definedName>
    <definedName name="_xlnm.Database" localSheetId="1">#REF!</definedName>
    <definedName name="_xlnm.Database">#REF!</definedName>
    <definedName name="Database_MI" localSheetId="0">#REF!</definedName>
    <definedName name="Database_MI" localSheetId="1">#REF!</definedName>
    <definedName name="Database_MI">#REF!</definedName>
    <definedName name="date" localSheetId="0">#REF!</definedName>
    <definedName name="date" localSheetId="1">#REF!</definedName>
    <definedName name="date">#REF!</definedName>
    <definedName name="DATES" localSheetId="0">#REF!</definedName>
    <definedName name="DATES" localSheetId="1">#REF!</definedName>
    <definedName name="DATES">#REF!</definedName>
    <definedName name="DATES_A" localSheetId="0">#REF!</definedName>
    <definedName name="DATES_A" localSheetId="1">#REF!</definedName>
    <definedName name="DATES_A">#REF!</definedName>
    <definedName name="DATES_Q" localSheetId="0">#REF!</definedName>
    <definedName name="DATES_Q" localSheetId="1">#REF!</definedName>
    <definedName name="DATES_Q">#REF!</definedName>
    <definedName name="dates_w" localSheetId="0">#REF!</definedName>
    <definedName name="dates_w" localSheetId="1">#REF!</definedName>
    <definedName name="dates_w">#REF!</definedName>
    <definedName name="Dates1" localSheetId="0">#REF!</definedName>
    <definedName name="Dates1" localSheetId="1">#REF!</definedName>
    <definedName name="Dates1">#REF!</definedName>
    <definedName name="datesaze" localSheetId="0">#REF!</definedName>
    <definedName name="datesaze" localSheetId="1">#REF!</definedName>
    <definedName name="datesaze">#REF!</definedName>
    <definedName name="datestjk" localSheetId="0">#REF!</definedName>
    <definedName name="datestjk" localSheetId="1">#REF!</definedName>
    <definedName name="datestjk">#REF!</definedName>
    <definedName name="datesuzb" localSheetId="0">#REF!</definedName>
    <definedName name="datesuzb" localSheetId="1">#REF!</definedName>
    <definedName name="datesuzb">#REF!</definedName>
    <definedName name="DB" localSheetId="0">#REF!</definedName>
    <definedName name="DB" localSheetId="1">#REF!</definedName>
    <definedName name="DB">#REF!</definedName>
    <definedName name="DB_DSA">"T:\Fiscal\2016\DSA\lbn.dmx"</definedName>
    <definedName name="DBproj">#N/A</definedName>
    <definedName name="dd" localSheetId="0" hidden="1">{"Riqfin97",#N/A,FALSE,"Tran";"Riqfinpro",#N/A,FALSE,"Tran"}</definedName>
    <definedName name="dd" localSheetId="1" hidden="1">{"Riqfin97",#N/A,FALSE,"Tran";"Riqfinpro",#N/A,FALSE,"Tran"}</definedName>
    <definedName name="dd" hidden="1">{"Riqfin97",#N/A,FALSE,"Tran";"Riqfinpro",#N/A,FALSE,"Tran"}</definedName>
    <definedName name="ddd" localSheetId="0" hidden="1">{"Riqfin97",#N/A,FALSE,"Tran";"Riqfinpro",#N/A,FALSE,"Tran"}</definedName>
    <definedName name="ddd" localSheetId="1" hidden="1">{"Riqfin97",#N/A,FALSE,"Tran";"Riqfinpro",#N/A,FALSE,"Tran"}</definedName>
    <definedName name="ddd" hidden="1">{"Riqfin97",#N/A,FALSE,"Tran";"Riqfinpro",#N/A,FALSE,"Tran"}</definedName>
    <definedName name="DEBRIEF" localSheetId="0">#REF!</definedName>
    <definedName name="DEBRIEF" localSheetId="1">#REF!</definedName>
    <definedName name="DEBRIEF">#REF!</definedName>
    <definedName name="DEBT" localSheetId="0">#REF!</definedName>
    <definedName name="DEBT" localSheetId="1">#REF!</definedName>
    <definedName name="DEBT">#REF!</definedName>
    <definedName name="DEBT1" localSheetId="0">#REF!</definedName>
    <definedName name="DEBT1" localSheetId="1">#REF!</definedName>
    <definedName name="DEBT1">#REF!</definedName>
    <definedName name="DEBT10" localSheetId="0">#REF!</definedName>
    <definedName name="DEBT10" localSheetId="1">#REF!</definedName>
    <definedName name="DEBT10">#REF!</definedName>
    <definedName name="DEBT11" localSheetId="0">#REF!</definedName>
    <definedName name="DEBT11" localSheetId="1">#REF!</definedName>
    <definedName name="DEBT11">#REF!</definedName>
    <definedName name="DEBT12" localSheetId="0">#REF!</definedName>
    <definedName name="DEBT12" localSheetId="1">#REF!</definedName>
    <definedName name="DEBT12">#REF!</definedName>
    <definedName name="DEBT13" localSheetId="0">#REF!</definedName>
    <definedName name="DEBT13" localSheetId="1">#REF!</definedName>
    <definedName name="DEBT13">#REF!</definedName>
    <definedName name="DEBT14" localSheetId="0">#REF!</definedName>
    <definedName name="DEBT14" localSheetId="1">#REF!</definedName>
    <definedName name="DEBT14">#REF!</definedName>
    <definedName name="DEBT15" localSheetId="0">#REF!</definedName>
    <definedName name="DEBT15" localSheetId="1">#REF!</definedName>
    <definedName name="DEBT15">#REF!</definedName>
    <definedName name="DEBT16" localSheetId="0">#REF!</definedName>
    <definedName name="DEBT16" localSheetId="1">#REF!</definedName>
    <definedName name="DEBT16">#REF!</definedName>
    <definedName name="DEBT2" localSheetId="0">#REF!</definedName>
    <definedName name="DEBT2" localSheetId="1">#REF!</definedName>
    <definedName name="DEBT2">#REF!</definedName>
    <definedName name="DEBT3" localSheetId="0">#REF!</definedName>
    <definedName name="DEBT3" localSheetId="1">#REF!</definedName>
    <definedName name="DEBT3">#REF!</definedName>
    <definedName name="DEBT4" localSheetId="0">#REF!</definedName>
    <definedName name="DEBT4" localSheetId="1">#REF!</definedName>
    <definedName name="DEBT4">#REF!</definedName>
    <definedName name="DEBT5" localSheetId="0">#REF!</definedName>
    <definedName name="DEBT5" localSheetId="1">#REF!</definedName>
    <definedName name="DEBT5">#REF!</definedName>
    <definedName name="DEBT6" localSheetId="0">#REF!</definedName>
    <definedName name="DEBT6" localSheetId="1">#REF!</definedName>
    <definedName name="DEBT6">#REF!</definedName>
    <definedName name="DEBT7" localSheetId="0">#REF!</definedName>
    <definedName name="DEBT7" localSheetId="1">#REF!</definedName>
    <definedName name="DEBT7">#REF!</definedName>
    <definedName name="DEBT8" localSheetId="0">#REF!</definedName>
    <definedName name="DEBT8" localSheetId="1">#REF!</definedName>
    <definedName name="DEBT8">#REF!</definedName>
    <definedName name="DEBT9" localSheetId="0">#REF!</definedName>
    <definedName name="DEBT9" localSheetId="1">#REF!</definedName>
    <definedName name="DEBT9">#REF!</definedName>
    <definedName name="decfxsale" localSheetId="0">#REF!</definedName>
    <definedName name="decfxsale" localSheetId="1">#REF!</definedName>
    <definedName name="decfxsale">#REF!</definedName>
    <definedName name="DecSun1" localSheetId="0">DATE('Debt Dynamics - GEL'!CalendarYear,12,1)-WEEKDAY(DATE('Debt Dynamics - GEL'!CalendarYear,12,1))</definedName>
    <definedName name="DecSun1" localSheetId="1">DATE('Debt Dynamics - USD'!CalendarYear,12,1)-WEEKDAY(DATE('Debt Dynamics - USD'!CalendarYear,12,1))</definedName>
    <definedName name="DecSun1">DATE(CalendarYear,12,1)-WEEKDAY(DATE(CalendarYear,12,1))</definedName>
    <definedName name="DEFL" localSheetId="0">#REF!</definedName>
    <definedName name="DEFL" localSheetId="1">#REF!</definedName>
    <definedName name="DEFL">#REF!</definedName>
    <definedName name="df" localSheetId="0">#REF!</definedName>
    <definedName name="df" localSheetId="1">#REF!</definedName>
    <definedName name="df">#REF!</definedName>
    <definedName name="DG" localSheetId="0">#REF!</definedName>
    <definedName name="DG" localSheetId="1">#REF!</definedName>
    <definedName name="DG">#REF!</definedName>
    <definedName name="DG_S" localSheetId="0">#REF!</definedName>
    <definedName name="DG_S" localSheetId="1">#REF!</definedName>
    <definedName name="DG_S">#REF!</definedName>
    <definedName name="DGproj">#N/A</definedName>
    <definedName name="Discount_IDA" localSheetId="0">#REF!</definedName>
    <definedName name="Discount_IDA" localSheetId="1">#REF!</definedName>
    <definedName name="Discount_IDA">#REF!</definedName>
    <definedName name="Discount_NC" localSheetId="0">[30]NPV_base!#REF!</definedName>
    <definedName name="Discount_NC" localSheetId="1">[30]NPV_base!#REF!</definedName>
    <definedName name="Discount_NC">[30]NPV_base!#REF!</definedName>
    <definedName name="DiscountRate" localSheetId="0">#REF!</definedName>
    <definedName name="DiscountRate" localSheetId="1">#REF!</definedName>
    <definedName name="DiscountRate">#REF!</definedName>
    <definedName name="DO" localSheetId="0">#REF!</definedName>
    <definedName name="DO" localSheetId="1">#REF!</definedName>
    <definedName name="DO">#REF!</definedName>
    <definedName name="DOC" localSheetId="0">#REF!</definedName>
    <definedName name="DOC" localSheetId="1">#REF!</definedName>
    <definedName name="DOC">#REF!</definedName>
    <definedName name="domestic_financing" localSheetId="0">#REF!</definedName>
    <definedName name="domestic_financing" localSheetId="1">#REF!</definedName>
    <definedName name="domestic_financing">#REF!</definedName>
    <definedName name="DPDe" localSheetId="0" hidden="1">{"Riqfin97",#N/A,FALSE,"Tran";"Riqfinpro",#N/A,FALSE,"Tran"}</definedName>
    <definedName name="DPDe" localSheetId="1" hidden="1">{"Riqfin97",#N/A,FALSE,"Tran";"Riqfinpro",#N/A,FALSE,"Tran"}</definedName>
    <definedName name="DPDe" hidden="1">{"Riqfin97",#N/A,FALSE,"Tran";"Riqfinpro",#N/A,FALSE,"Tran"}</definedName>
    <definedName name="Dproj">#N/A</definedName>
    <definedName name="DS" localSheetId="0">#REF!</definedName>
    <definedName name="DS" localSheetId="1">#REF!</definedName>
    <definedName name="DS">#REF!</definedName>
    <definedName name="DSA_Assumptions" localSheetId="0">#REF!</definedName>
    <definedName name="DSA_Assumptions" localSheetId="1">#REF!</definedName>
    <definedName name="DSA_Assumptions">#REF!</definedName>
    <definedName name="DSD">#N/A</definedName>
    <definedName name="DSD_S">#N/A</definedName>
    <definedName name="DSDB">#N/A</definedName>
    <definedName name="DSDG">#N/A</definedName>
    <definedName name="DSI" localSheetId="0">#REF!</definedName>
    <definedName name="DSI" localSheetId="1">#REF!</definedName>
    <definedName name="DSI">#REF!</definedName>
    <definedName name="DSIBproj">#N/A</definedName>
    <definedName name="DSIGproj">#N/A</definedName>
    <definedName name="DSIproj">#N/A</definedName>
    <definedName name="DSISD">#N/A</definedName>
    <definedName name="DSISDB">#N/A</definedName>
    <definedName name="DSISDG">#N/A</definedName>
    <definedName name="DSP" localSheetId="0">#REF!</definedName>
    <definedName name="DSP" localSheetId="1">#REF!</definedName>
    <definedName name="DSP">#REF!</definedName>
    <definedName name="DSPBproj">#N/A</definedName>
    <definedName name="DSPG" localSheetId="0">#REF!</definedName>
    <definedName name="DSPG" localSheetId="1">#REF!</definedName>
    <definedName name="DSPG">#REF!</definedName>
    <definedName name="DSPGproj">#N/A</definedName>
    <definedName name="DSPproj">#N/A</definedName>
    <definedName name="DSPSD">#N/A</definedName>
    <definedName name="DSPSDB">#N/A</definedName>
    <definedName name="DSPSDG">#N/A</definedName>
    <definedName name="dsrfh" localSheetId="0">#REF!</definedName>
    <definedName name="dsrfh" localSheetId="1">#REF!</definedName>
    <definedName name="dsrfh">#REF!</definedName>
    <definedName name="dws" localSheetId="0">#REF!</definedName>
    <definedName name="dws" localSheetId="1">#REF!</definedName>
    <definedName name="dws">#REF!</definedName>
    <definedName name="e" localSheetId="0" hidden="1">'[12]Quarterly Program'!#REF!</definedName>
    <definedName name="e" localSheetId="1" hidden="1">'[12]Quarterly Program'!#REF!</definedName>
    <definedName name="e" hidden="1">'[12]Quarterly Program'!#REF!</definedName>
    <definedName name="EBRD" localSheetId="0">#REF!</definedName>
    <definedName name="EBRD" localSheetId="1">#REF!</definedName>
    <definedName name="EBRD">#REF!</definedName>
    <definedName name="EDNA" localSheetId="0">#REF!</definedName>
    <definedName name="EDNA" localSheetId="1">#REF!</definedName>
    <definedName name="EDNA">#REF!</definedName>
    <definedName name="EDNA_1">#N/A</definedName>
    <definedName name="EdssBatchRange" localSheetId="0">#REF!</definedName>
    <definedName name="EdssBatchRange" localSheetId="1">#REF!</definedName>
    <definedName name="EdssBatchRange">#REF!</definedName>
    <definedName name="ee" localSheetId="0" hidden="1">{"Tab1",#N/A,FALSE,"P";"Tab2",#N/A,FALSE,"P"}</definedName>
    <definedName name="ee" localSheetId="1" hidden="1">{"Tab1",#N/A,FALSE,"P";"Tab2",#N/A,FALSE,"P"}</definedName>
    <definedName name="ee" hidden="1">{"Tab1",#N/A,FALSE,"P";"Tab2",#N/A,FALSE,"P"}</definedName>
    <definedName name="eee" localSheetId="0" hidden="1">{"Tab1",#N/A,FALSE,"P";"Tab2",#N/A,FALSE,"P"}</definedName>
    <definedName name="eee" localSheetId="1" hidden="1">{"Tab1",#N/A,FALSE,"P";"Tab2",#N/A,FALSE,"P"}</definedName>
    <definedName name="eee" hidden="1">{"Tab1",#N/A,FALSE,"P";"Tab2",#N/A,FALSE,"P"}</definedName>
    <definedName name="elect" localSheetId="0">#REF!</definedName>
    <definedName name="elect" localSheetId="1">#REF!</definedName>
    <definedName name="elect">#REF!</definedName>
    <definedName name="EMETEL" localSheetId="0">#REF!</definedName>
    <definedName name="EMETEL" localSheetId="1">#REF!</definedName>
    <definedName name="EMETEL">#REF!</definedName>
    <definedName name="empty" localSheetId="0">#REF!</definedName>
    <definedName name="empty" localSheetId="1">#REF!</definedName>
    <definedName name="empty">#REF!</definedName>
    <definedName name="enda">#N/A</definedName>
    <definedName name="english">[31]Cover!$A$1</definedName>
    <definedName name="ESAF_QUAR_GDP" localSheetId="0">#REF!</definedName>
    <definedName name="ESAF_QUAR_GDP" localSheetId="1">#REF!</definedName>
    <definedName name="ESAF_QUAR_GDP">#REF!</definedName>
    <definedName name="esafr" localSheetId="0">#REF!</definedName>
    <definedName name="esafr" localSheetId="1">#REF!</definedName>
    <definedName name="esafr">#REF!</definedName>
    <definedName name="exflow" localSheetId="0">#REF!</definedName>
    <definedName name="exflow" localSheetId="1">#REF!</definedName>
    <definedName name="exflow">#REF!</definedName>
    <definedName name="ExitWRS">[32]Main!$AB$25</definedName>
    <definedName name="ExtW">'[27]W&amp;T'!$C$16</definedName>
    <definedName name="F" localSheetId="0">#REF!</definedName>
    <definedName name="F" localSheetId="1">#REF!</definedName>
    <definedName name="F">#REF!</definedName>
    <definedName name="Feb_98" localSheetId="0">#REF!</definedName>
    <definedName name="Feb_98" localSheetId="1">#REF!</definedName>
    <definedName name="Feb_98">#REF!</definedName>
    <definedName name="FebSun1" localSheetId="0">DATE('Debt Dynamics - GEL'!CalendarYear,2,1)-WEEKDAY(DATE('Debt Dynamics - GEL'!CalendarYear,2,1))</definedName>
    <definedName name="FebSun1" localSheetId="1">DATE('Debt Dynamics - USD'!CalendarYear,2,1)-WEEKDAY(DATE('Debt Dynamics - USD'!CalendarYear,2,1))</definedName>
    <definedName name="FebSun1">DATE(CalendarYear,2,1)-WEEKDAY(DATE(CalendarYear,2,1))</definedName>
    <definedName name="ff" localSheetId="0" hidden="1">{"Tab1",#N/A,FALSE,"P";"Tab2",#N/A,FALSE,"P"}</definedName>
    <definedName name="ff" localSheetId="1" hidden="1">{"Tab1",#N/A,FALSE,"P";"Tab2",#N/A,FALSE,"P"}</definedName>
    <definedName name="ff" hidden="1">{"Tab1",#N/A,FALSE,"P";"Tab2",#N/A,FALSE,"P"}</definedName>
    <definedName name="fff" localSheetId="0" hidden="1">{"Tab1",#N/A,FALSE,"P";"Tab2",#N/A,FALSE,"P"}</definedName>
    <definedName name="fff" localSheetId="1" hidden="1">{"Tab1",#N/A,FALSE,"P";"Tab2",#N/A,FALSE,"P"}</definedName>
    <definedName name="fff" hidden="1">{"Tab1",#N/A,FALSE,"P";"Tab2",#N/A,FALSE,"P"}</definedName>
    <definedName name="finan" localSheetId="0">#REF!</definedName>
    <definedName name="finan" localSheetId="1">#REF!</definedName>
    <definedName name="finan">#REF!</definedName>
    <definedName name="finan1" localSheetId="0">#REF!</definedName>
    <definedName name="finan1" localSheetId="1">#REF!</definedName>
    <definedName name="finan1">#REF!</definedName>
    <definedName name="FINANCING" localSheetId="0">#REF!</definedName>
    <definedName name="FINANCING" localSheetId="1">#REF!</definedName>
    <definedName name="FINANCING">#REF!</definedName>
    <definedName name="FinW">'[27]W&amp;T'!$C$18</definedName>
    <definedName name="fis_98" localSheetId="0">#REF!</definedName>
    <definedName name="fis_98" localSheetId="1">#REF!</definedName>
    <definedName name="fis_98">#REF!</definedName>
    <definedName name="fis_gdp" localSheetId="0">#REF!</definedName>
    <definedName name="fis_gdp" localSheetId="1">#REF!</definedName>
    <definedName name="fis_gdp">#REF!</definedName>
    <definedName name="fis_lari" localSheetId="0">#REF!</definedName>
    <definedName name="fis_lari" localSheetId="1">#REF!</definedName>
    <definedName name="fis_lari">#REF!</definedName>
    <definedName name="Fisc" localSheetId="0">#REF!</definedName>
    <definedName name="Fisc" localSheetId="1">#REF!</definedName>
    <definedName name="Fisc">#REF!</definedName>
    <definedName name="FISUM" localSheetId="0">#REF!</definedName>
    <definedName name="FISUM" localSheetId="1">#REF!</definedName>
    <definedName name="FISUM">#REF!</definedName>
    <definedName name="FLOPEC" localSheetId="0">#REF!</definedName>
    <definedName name="FLOPEC" localSheetId="1">#REF!</definedName>
    <definedName name="FLOPEC">#REF!</definedName>
    <definedName name="FMB" localSheetId="0">#REF!</definedName>
    <definedName name="FMB" localSheetId="1">#REF!</definedName>
    <definedName name="FMB">#REF!</definedName>
    <definedName name="FODESEC" localSheetId="0">#REF!</definedName>
    <definedName name="FODESEC" localSheetId="1">#REF!</definedName>
    <definedName name="FODESEC">#REF!</definedName>
    <definedName name="Foreign_liabilities" localSheetId="0">#REF!</definedName>
    <definedName name="Foreign_liabilities" localSheetId="1">#REF!</definedName>
    <definedName name="Foreign_liabilities">#REF!</definedName>
    <definedName name="FRAMENO" localSheetId="0">#REF!</definedName>
    <definedName name="FRAMENO" localSheetId="1">#REF!</definedName>
    <definedName name="FRAMENO">#REF!</definedName>
    <definedName name="framework_macro" localSheetId="0">#REF!</definedName>
    <definedName name="framework_macro" localSheetId="1">#REF!</definedName>
    <definedName name="framework_macro">#REF!</definedName>
    <definedName name="framework_macro_new" localSheetId="0">#REF!</definedName>
    <definedName name="framework_macro_new" localSheetId="1">#REF!</definedName>
    <definedName name="framework_macro_new">#REF!</definedName>
    <definedName name="framework_monetary" localSheetId="0">#REF!</definedName>
    <definedName name="framework_monetary" localSheetId="1">#REF!</definedName>
    <definedName name="framework_monetary">#REF!</definedName>
    <definedName name="FRAMEYES" localSheetId="0">#REF!</definedName>
    <definedName name="FRAMEYES" localSheetId="1">#REF!</definedName>
    <definedName name="FRAMEYES">#REF!</definedName>
    <definedName name="fsuout" localSheetId="0">#REF!</definedName>
    <definedName name="fsuout" localSheetId="1">#REF!</definedName>
    <definedName name="fsuout">#REF!</definedName>
    <definedName name="g" localSheetId="0">#REF!</definedName>
    <definedName name="g" localSheetId="1">#REF!</definedName>
    <definedName name="g">#REF!</definedName>
    <definedName name="GAP" localSheetId="0">#REF!</definedName>
    <definedName name="GAP" localSheetId="1">#REF!</definedName>
    <definedName name="GAP">#REF!</definedName>
    <definedName name="GAPFGFROM" localSheetId="0">#REF!</definedName>
    <definedName name="GAPFGFROM" localSheetId="1">#REF!</definedName>
    <definedName name="GAPFGFROM">#REF!</definedName>
    <definedName name="GAPFGTO" localSheetId="0">#REF!</definedName>
    <definedName name="GAPFGTO" localSheetId="1">#REF!</definedName>
    <definedName name="GAPFGTO">#REF!</definedName>
    <definedName name="GAPSTFROM" localSheetId="0">#REF!</definedName>
    <definedName name="GAPSTFROM" localSheetId="1">#REF!</definedName>
    <definedName name="GAPSTFROM">#REF!</definedName>
    <definedName name="GAPSTTO" localSheetId="0">#REF!</definedName>
    <definedName name="GAPSTTO" localSheetId="1">#REF!</definedName>
    <definedName name="GAPSTTO">#REF!</definedName>
    <definedName name="GAPTEST" localSheetId="0">#REF!</definedName>
    <definedName name="GAPTEST" localSheetId="1">#REF!</definedName>
    <definedName name="GAPTEST">#REF!</definedName>
    <definedName name="GAPTESTFG" localSheetId="0">#REF!</definedName>
    <definedName name="GAPTESTFG" localSheetId="1">#REF!</definedName>
    <definedName name="GAPTESTFG">#REF!</definedName>
    <definedName name="GCB" localSheetId="0">#REF!</definedName>
    <definedName name="GCB" localSheetId="1">#REF!</definedName>
    <definedName name="GCB">#REF!</definedName>
    <definedName name="GCB_NGDP">#N/A</definedName>
    <definedName name="GCB_NGDP_1">#N/A</definedName>
    <definedName name="GCD" localSheetId="0">#REF!</definedName>
    <definedName name="GCD" localSheetId="1">#REF!</definedName>
    <definedName name="GCD">#REF!</definedName>
    <definedName name="GCEI" localSheetId="0">#REF!</definedName>
    <definedName name="GCEI" localSheetId="1">#REF!</definedName>
    <definedName name="GCEI">#REF!</definedName>
    <definedName name="GCENL" localSheetId="0">#REF!</definedName>
    <definedName name="GCENL" localSheetId="1">#REF!</definedName>
    <definedName name="GCENL">#REF!</definedName>
    <definedName name="GCND" localSheetId="0">#REF!</definedName>
    <definedName name="GCND" localSheetId="1">#REF!</definedName>
    <definedName name="GCND">#REF!</definedName>
    <definedName name="GCND_NGDP" localSheetId="0">#REF!</definedName>
    <definedName name="GCND_NGDP" localSheetId="1">#REF!</definedName>
    <definedName name="GCND_NGDP">#REF!</definedName>
    <definedName name="GCRG" localSheetId="0">#REF!</definedName>
    <definedName name="GCRG" localSheetId="1">#REF!</definedName>
    <definedName name="GCRG">#REF!</definedName>
    <definedName name="GEO" localSheetId="0">[19]!'[Macros Import].qbop'</definedName>
    <definedName name="GEO" localSheetId="1">[19]!'[Macros Import].qbop'</definedName>
    <definedName name="GEO">[19]!'[Macros Import].qbop'</definedName>
    <definedName name="Georgia_Annualy" localSheetId="0">'[33]GEO Files Location'!#REF!</definedName>
    <definedName name="Georgia_Annualy" localSheetId="1">'[33]GEO Files Location'!#REF!</definedName>
    <definedName name="Georgia_Annualy">'[33]GEO Files Location'!#REF!</definedName>
    <definedName name="GGB" localSheetId="0">#REF!</definedName>
    <definedName name="GGB" localSheetId="1">#REF!</definedName>
    <definedName name="GGB">#REF!</definedName>
    <definedName name="GGB_NGDP">#N/A</definedName>
    <definedName name="GGB_NGDP_1">#N/A</definedName>
    <definedName name="GGD" localSheetId="0">#REF!</definedName>
    <definedName name="GGD" localSheetId="1">#REF!</definedName>
    <definedName name="GGD">#REF!</definedName>
    <definedName name="GGED" localSheetId="0">#REF!</definedName>
    <definedName name="GGED" localSheetId="1">#REF!</definedName>
    <definedName name="GGED">#REF!</definedName>
    <definedName name="GGEI" localSheetId="0">#REF!</definedName>
    <definedName name="GGEI" localSheetId="1">#REF!</definedName>
    <definedName name="GGEI">#REF!</definedName>
    <definedName name="GGENL" localSheetId="0">#REF!</definedName>
    <definedName name="GGENL" localSheetId="1">#REF!</definedName>
    <definedName name="GGENL">#REF!</definedName>
    <definedName name="ggg" localSheetId="0" hidden="1">{"Riqfin97",#N/A,FALSE,"Tran";"Riqfinpro",#N/A,FALSE,"Tran"}</definedName>
    <definedName name="ggg" localSheetId="1" hidden="1">{"Riqfin97",#N/A,FALSE,"Tran";"Riqfinpro",#N/A,FALSE,"Tran"}</definedName>
    <definedName name="ggg" hidden="1">{"Riqfin97",#N/A,FALSE,"Tran";"Riqfinpro",#N/A,FALSE,"Tran"}</definedName>
    <definedName name="ggggg" localSheetId="0" hidden="1">'[34]J(Priv.Cap)'!#REF!</definedName>
    <definedName name="ggggg" localSheetId="1" hidden="1">'[34]J(Priv.Cap)'!#REF!</definedName>
    <definedName name="ggggg" hidden="1">'[34]J(Priv.Cap)'!#REF!</definedName>
    <definedName name="GGND" localSheetId="0">#REF!</definedName>
    <definedName name="GGND" localSheetId="1">#REF!</definedName>
    <definedName name="GGND">#REF!</definedName>
    <definedName name="GGRG" localSheetId="0">#REF!</definedName>
    <definedName name="GGRG" localSheetId="1">#REF!</definedName>
    <definedName name="GGRG">#REF!</definedName>
    <definedName name="Grace_IDA" localSheetId="0">#REF!</definedName>
    <definedName name="Grace_IDA" localSheetId="1">#REF!</definedName>
    <definedName name="Grace_IDA">#REF!</definedName>
    <definedName name="Grace_NC" localSheetId="0">[30]NPV_base!#REF!</definedName>
    <definedName name="Grace_NC" localSheetId="1">[30]NPV_base!#REF!</definedName>
    <definedName name="Grace_NC">[30]NPV_base!#REF!</definedName>
    <definedName name="Grado" localSheetId="0" hidden="1">#REF!</definedName>
    <definedName name="Grado" localSheetId="1" hidden="1">#REF!</definedName>
    <definedName name="Grado" hidden="1">#REF!</definedName>
    <definedName name="Gross_reserves" localSheetId="0">#REF!</definedName>
    <definedName name="Gross_reserves" localSheetId="1">#REF!</definedName>
    <definedName name="Gross_reserves">#REF!</definedName>
    <definedName name="hello" localSheetId="0" hidden="1">{#N/A,#N/A,FALSE,"CB";#N/A,#N/A,FALSE,"CMB";#N/A,#N/A,FALSE,"BSYS";#N/A,#N/A,FALSE,"NBFI";#N/A,#N/A,FALSE,"FSYS"}</definedName>
    <definedName name="hello" localSheetId="1" hidden="1">{#N/A,#N/A,FALSE,"CB";#N/A,#N/A,FALSE,"CMB";#N/A,#N/A,FALSE,"BSYS";#N/A,#N/A,FALSE,"NBFI";#N/A,#N/A,FALSE,"FSYS"}</definedName>
    <definedName name="hello" hidden="1">{#N/A,#N/A,FALSE,"CB";#N/A,#N/A,FALSE,"CMB";#N/A,#N/A,FALSE,"BSYS";#N/A,#N/A,FALSE,"NBFI";#N/A,#N/A,FALSE,"FSYS"}</definedName>
    <definedName name="hello_1" localSheetId="0" hidden="1">{#N/A,#N/A,FALSE,"CB";#N/A,#N/A,FALSE,"CMB";#N/A,#N/A,FALSE,"BSYS";#N/A,#N/A,FALSE,"NBFI";#N/A,#N/A,FALSE,"FSYS"}</definedName>
    <definedName name="hello_1" localSheetId="1" hidden="1">{#N/A,#N/A,FALSE,"CB";#N/A,#N/A,FALSE,"CMB";#N/A,#N/A,FALSE,"BSYS";#N/A,#N/A,FALSE,"NBFI";#N/A,#N/A,FALSE,"FSYS"}</definedName>
    <definedName name="hello_1" hidden="1">{#N/A,#N/A,FALSE,"CB";#N/A,#N/A,FALSE,"CMB";#N/A,#N/A,FALSE,"BSYS";#N/A,#N/A,FALSE,"NBFI";#N/A,#N/A,FALSE,"FSYS"}</definedName>
    <definedName name="hello_2" localSheetId="0" hidden="1">{#N/A,#N/A,FALSE,"CB";#N/A,#N/A,FALSE,"CMB";#N/A,#N/A,FALSE,"BSYS";#N/A,#N/A,FALSE,"NBFI";#N/A,#N/A,FALSE,"FSYS"}</definedName>
    <definedName name="hello_2" localSheetId="1" hidden="1">{#N/A,#N/A,FALSE,"CB";#N/A,#N/A,FALSE,"CMB";#N/A,#N/A,FALSE,"BSYS";#N/A,#N/A,FALSE,"NBFI";#N/A,#N/A,FALSE,"FSYS"}</definedName>
    <definedName name="hello_2" hidden="1">{#N/A,#N/A,FALSE,"CB";#N/A,#N/A,FALSE,"CMB";#N/A,#N/A,FALSE,"BSYS";#N/A,#N/A,FALSE,"NBFI";#N/A,#N/A,FALSE,"FSYS"}</definedName>
    <definedName name="HERE" localSheetId="0">#REF!</definedName>
    <definedName name="HERE" localSheetId="1">#REF!</definedName>
    <definedName name="HERE">#REF!</definedName>
    <definedName name="hfghf" localSheetId="0" hidden="1">#REF!</definedName>
    <definedName name="hfghf" localSheetId="1" hidden="1">#REF!</definedName>
    <definedName name="hfghf" hidden="1">#REF!</definedName>
    <definedName name="hhh" localSheetId="0" hidden="1">'[35]J(Priv.Cap)'!#REF!</definedName>
    <definedName name="hhh" localSheetId="1" hidden="1">'[35]J(Priv.Cap)'!#REF!</definedName>
    <definedName name="hhh" hidden="1">'[35]J(Priv.Cap)'!#REF!</definedName>
    <definedName name="hkjh">#N/A</definedName>
    <definedName name="htas" localSheetId="0" hidden="1">[36]M!#REF!</definedName>
    <definedName name="htas" localSheetId="1" hidden="1">[36]M!#REF!</definedName>
    <definedName name="htas" hidden="1">[36]M!#REF!</definedName>
    <definedName name="i" localSheetId="0">#REF!</definedName>
    <definedName name="i" localSheetId="1">#REF!</definedName>
    <definedName name="i">#REF!</definedName>
    <definedName name="IDAr" localSheetId="0">#REF!</definedName>
    <definedName name="IDAr" localSheetId="1">#REF!</definedName>
    <definedName name="IDAr">#REF!</definedName>
    <definedName name="IESS" localSheetId="0">#REF!</definedName>
    <definedName name="IESS" localSheetId="1">#REF!</definedName>
    <definedName name="IESS">#REF!</definedName>
    <definedName name="ii" localSheetId="0" hidden="1">{"Tab1",#N/A,FALSE,"P";"Tab2",#N/A,FALSE,"P"}</definedName>
    <definedName name="ii" localSheetId="1" hidden="1">{"Tab1",#N/A,FALSE,"P";"Tab2",#N/A,FALSE,"P"}</definedName>
    <definedName name="ii" hidden="1">{"Tab1",#N/A,FALSE,"P";"Tab2",#N/A,FALSE,"P"}</definedName>
    <definedName name="IM" localSheetId="0">#REF!</definedName>
    <definedName name="IM" localSheetId="1">#REF!</definedName>
    <definedName name="IM">#REF!</definedName>
    <definedName name="ima" localSheetId="0">#REF!</definedName>
    <definedName name="ima" localSheetId="1">#REF!</definedName>
    <definedName name="ima">#REF!</definedName>
    <definedName name="IMF" localSheetId="0">#REF!</definedName>
    <definedName name="IMF" localSheetId="1">#REF!</definedName>
    <definedName name="IMF">#REF!</definedName>
    <definedName name="ImportantDates" localSheetId="0">#REF!</definedName>
    <definedName name="ImportantDates" localSheetId="1">#REF!</definedName>
    <definedName name="ImportantDates">#REF!</definedName>
    <definedName name="In_millions_of_lei" localSheetId="0">#REF!</definedName>
    <definedName name="In_millions_of_lei" localSheetId="1">#REF!</definedName>
    <definedName name="In_millions_of_lei">#REF!</definedName>
    <definedName name="In_millions_of_U.S._dollars" localSheetId="0">#REF!</definedName>
    <definedName name="In_millions_of_U.S._dollars" localSheetId="1">#REF!</definedName>
    <definedName name="In_millions_of_U.S._dollars">#REF!</definedName>
    <definedName name="ind" localSheetId="0">#REF!</definedName>
    <definedName name="ind" localSheetId="1">#REF!</definedName>
    <definedName name="ind">#REF!</definedName>
    <definedName name="INDUST1" localSheetId="0">#REF!</definedName>
    <definedName name="INDUST1" localSheetId="1">#REF!</definedName>
    <definedName name="INDUST1">#REF!</definedName>
    <definedName name="INDUST2" localSheetId="0">#REF!</definedName>
    <definedName name="INDUST2" localSheetId="1">#REF!</definedName>
    <definedName name="INDUST2">#REF!</definedName>
    <definedName name="INECEL" localSheetId="0">#REF!</definedName>
    <definedName name="INECEL" localSheetId="1">#REF!</definedName>
    <definedName name="INECEL">#REF!</definedName>
    <definedName name="INPUT_2" localSheetId="0">[13]Input!#REF!</definedName>
    <definedName name="INPUT_2" localSheetId="1">[13]Input!#REF!</definedName>
    <definedName name="INPUT_2">[13]Input!#REF!</definedName>
    <definedName name="INPUT_4" localSheetId="0">[13]Input!#REF!</definedName>
    <definedName name="INPUT_4" localSheetId="1">[13]Input!#REF!</definedName>
    <definedName name="INPUT_4">[13]Input!#REF!</definedName>
    <definedName name="interest_calculations">[24]int_calc!$A$29:$W$39</definedName>
    <definedName name="Interest_IDA" localSheetId="0">#REF!</definedName>
    <definedName name="Interest_IDA" localSheetId="1">#REF!</definedName>
    <definedName name="Interest_IDA">#REF!</definedName>
    <definedName name="Interest_NC" localSheetId="0">[30]NPV_base!#REF!</definedName>
    <definedName name="Interest_NC" localSheetId="1">[30]NPV_base!#REF!</definedName>
    <definedName name="Interest_NC">[30]NPV_base!#REF!</definedName>
    <definedName name="InterestRate" localSheetId="0">#REF!</definedName>
    <definedName name="InterestRate" localSheetId="1">#REF!</definedName>
    <definedName name="InterestRate">#REF!</definedName>
    <definedName name="jami">[37]domestic!$E$115</definedName>
    <definedName name="jami3">[37]mixed!$E$26</definedName>
    <definedName name="jan" localSheetId="0" hidden="1">{#N/A,#N/A,FALSE,"CB";#N/A,#N/A,FALSE,"CMB";#N/A,#N/A,FALSE,"NBFI"}</definedName>
    <definedName name="jan" localSheetId="1" hidden="1">{#N/A,#N/A,FALSE,"CB";#N/A,#N/A,FALSE,"CMB";#N/A,#N/A,FALSE,"NBFI"}</definedName>
    <definedName name="jan" hidden="1">{#N/A,#N/A,FALSE,"CB";#N/A,#N/A,FALSE,"CMB";#N/A,#N/A,FALSE,"NBFI"}</definedName>
    <definedName name="jan_1" localSheetId="0" hidden="1">{#N/A,#N/A,FALSE,"CB";#N/A,#N/A,FALSE,"CMB";#N/A,#N/A,FALSE,"NBFI"}</definedName>
    <definedName name="jan_1" localSheetId="1" hidden="1">{#N/A,#N/A,FALSE,"CB";#N/A,#N/A,FALSE,"CMB";#N/A,#N/A,FALSE,"NBFI"}</definedName>
    <definedName name="jan_1" hidden="1">{#N/A,#N/A,FALSE,"CB";#N/A,#N/A,FALSE,"CMB";#N/A,#N/A,FALSE,"NBFI"}</definedName>
    <definedName name="jan_2" localSheetId="0" hidden="1">{#N/A,#N/A,FALSE,"CB";#N/A,#N/A,FALSE,"CMB";#N/A,#N/A,FALSE,"NBFI"}</definedName>
    <definedName name="jan_2" localSheetId="1" hidden="1">{#N/A,#N/A,FALSE,"CB";#N/A,#N/A,FALSE,"CMB";#N/A,#N/A,FALSE,"NBFI"}</definedName>
    <definedName name="jan_2" hidden="1">{#N/A,#N/A,FALSE,"CB";#N/A,#N/A,FALSE,"CMB";#N/A,#N/A,FALSE,"NBFI"}</definedName>
    <definedName name="JanSun1" localSheetId="0">DATE('Debt Dynamics - GEL'!CalendarYear,1,1)-WEEKDAY(DATE('Debt Dynamics - GEL'!CalendarYear,1,1))</definedName>
    <definedName name="JanSun1" localSheetId="1">DATE('Debt Dynamics - USD'!CalendarYear,1,1)-WEEKDAY(DATE('Debt Dynamics - USD'!CalendarYear,1,1))</definedName>
    <definedName name="JanSun1">DATE(CalendarYear,1,1)-WEEKDAY(DATE(CalendarYear,1,1))</definedName>
    <definedName name="jj" localSheetId="0" hidden="1">{"Riqfin97",#N/A,FALSE,"Tran";"Riqfinpro",#N/A,FALSE,"Tran"}</definedName>
    <definedName name="jj" localSheetId="1" hidden="1">{"Riqfin97",#N/A,FALSE,"Tran";"Riqfinpro",#N/A,FALSE,"Tran"}</definedName>
    <definedName name="jj" hidden="1">{"Riqfin97",#N/A,FALSE,"Tran";"Riqfinpro",#N/A,FALSE,"Tran"}</definedName>
    <definedName name="jjj" localSheetId="0" hidden="1">[38]M!#REF!</definedName>
    <definedName name="jjj" localSheetId="1" hidden="1">[38]M!#REF!</definedName>
    <definedName name="jjj" hidden="1">[38]M!#REF!</definedName>
    <definedName name="jjjjjj" localSheetId="0" hidden="1">'[34]J(Priv.Cap)'!#REF!</definedName>
    <definedName name="jjjjjj" localSheetId="1" hidden="1">'[34]J(Priv.Cap)'!#REF!</definedName>
    <definedName name="jjjjjj" hidden="1">'[34]J(Priv.Cap)'!#REF!</definedName>
    <definedName name="JulSun1" localSheetId="0">DATE('Debt Dynamics - GEL'!CalendarYear,7,1)-WEEKDAY(DATE('Debt Dynamics - GEL'!CalendarYear,7,1))</definedName>
    <definedName name="JulSun1" localSheetId="1">DATE('Debt Dynamics - USD'!CalendarYear,7,1)-WEEKDAY(DATE('Debt Dynamics - USD'!CalendarYear,7,1))</definedName>
    <definedName name="JulSun1">DATE(CalendarYear,7,1)-WEEKDAY(DATE(CalendarYear,7,1))</definedName>
    <definedName name="JunSun1" localSheetId="0">DATE('Debt Dynamics - GEL'!CalendarYear,6,1)-WEEKDAY(DATE('Debt Dynamics - GEL'!CalendarYear,6,1))</definedName>
    <definedName name="JunSun1" localSheetId="1">DATE('Debt Dynamics - USD'!CalendarYear,6,1)-WEEKDAY(DATE('Debt Dynamics - USD'!CalendarYear,6,1))</definedName>
    <definedName name="JunSun1">DATE(CalendarYear,6,1)-WEEKDAY(DATE(CalendarYear,6,1))</definedName>
    <definedName name="KEND" localSheetId="0">#REF!</definedName>
    <definedName name="KEND" localSheetId="1">#REF!</definedName>
    <definedName name="KEND">#REF!</definedName>
    <definedName name="kk" localSheetId="0" hidden="1">{"Tab1",#N/A,FALSE,"P";"Tab2",#N/A,FALSE,"P"}</definedName>
    <definedName name="kk" localSheetId="1" hidden="1">{"Tab1",#N/A,FALSE,"P";"Tab2",#N/A,FALSE,"P"}</definedName>
    <definedName name="kk" hidden="1">{"Tab1",#N/A,FALSE,"P";"Tab2",#N/A,FALSE,"P"}</definedName>
    <definedName name="kkk" localSheetId="0" hidden="1">{"Tab1",#N/A,FALSE,"P";"Tab2",#N/A,FALSE,"P"}</definedName>
    <definedName name="kkk" localSheetId="1" hidden="1">{"Tab1",#N/A,FALSE,"P";"Tab2",#N/A,FALSE,"P"}</definedName>
    <definedName name="kkk" hidden="1">{"Tab1",#N/A,FALSE,"P";"Tab2",#N/A,FALSE,"P"}</definedName>
    <definedName name="kkkk" localSheetId="0" hidden="1">[36]M!#REF!</definedName>
    <definedName name="kkkk" localSheetId="1" hidden="1">[36]M!#REF!</definedName>
    <definedName name="kkkk" hidden="1">[36]M!#REF!</definedName>
    <definedName name="kkkkkkfkkkkffoe" localSheetId="0" hidden="1">{"Riqfin97",#N/A,FALSE,"Tran";"Riqfinpro",#N/A,FALSE,"Tran"}</definedName>
    <definedName name="kkkkkkfkkkkffoe" localSheetId="1" hidden="1">{"Riqfin97",#N/A,FALSE,"Tran";"Riqfinpro",#N/A,FALSE,"Tran"}</definedName>
    <definedName name="kkkkkkfkkkkffoe" hidden="1">{"Riqfin97",#N/A,FALSE,"Tran";"Riqfinpro",#N/A,FALSE,"Tran"}</definedName>
    <definedName name="KMENU" localSheetId="0">#REF!</definedName>
    <definedName name="KMENU" localSheetId="1">#REF!</definedName>
    <definedName name="KMENU">#REF!</definedName>
    <definedName name="last_978" localSheetId="0">#REF!</definedName>
    <definedName name="last_978" localSheetId="1">#REF!</definedName>
    <definedName name="last_978">#REF!</definedName>
    <definedName name="LINES" localSheetId="0">#REF!</definedName>
    <definedName name="LINES" localSheetId="1">#REF!</definedName>
    <definedName name="LINES">#REF!</definedName>
    <definedName name="liquidity_reserve" localSheetId="0">#REF!</definedName>
    <definedName name="liquidity_reserve" localSheetId="1">#REF!</definedName>
    <definedName name="liquidity_reserve">#REF!</definedName>
    <definedName name="ll" localSheetId="0" hidden="1">{"Tab1",#N/A,FALSE,"P";"Tab2",#N/A,FALSE,"P"}</definedName>
    <definedName name="ll" localSheetId="1" hidden="1">{"Tab1",#N/A,FALSE,"P";"Tab2",#N/A,FALSE,"P"}</definedName>
    <definedName name="ll" hidden="1">{"Tab1",#N/A,FALSE,"P";"Tab2",#N/A,FALSE,"P"}</definedName>
    <definedName name="lll" localSheetId="0" hidden="1">{"Riqfin97",#N/A,FALSE,"Tran";"Riqfinpro",#N/A,FALSE,"Tran"}</definedName>
    <definedName name="lll" localSheetId="1" hidden="1">{"Riqfin97",#N/A,FALSE,"Tran";"Riqfinpro",#N/A,FALSE,"Tran"}</definedName>
    <definedName name="lll" hidden="1">{"Riqfin97",#N/A,FALSE,"Tran";"Riqfinpro",#N/A,FALSE,"Tran"}</definedName>
    <definedName name="llll" localSheetId="0" hidden="1">[38]M!#REF!</definedName>
    <definedName name="llll" localSheetId="1" hidden="1">[38]M!#REF!</definedName>
    <definedName name="llll" hidden="1">[38]M!#REF!</definedName>
    <definedName name="LOCAL_MYSQL_DATE_FORMAT" localSheetId="0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1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Tcirr" localSheetId="0">#REF!</definedName>
    <definedName name="LTcirr" localSheetId="1">#REF!</definedName>
    <definedName name="LTcirr">#REF!</definedName>
    <definedName name="LTr" localSheetId="0">#REF!</definedName>
    <definedName name="LTr" localSheetId="1">#REF!</definedName>
    <definedName name="LTr">#REF!</definedName>
    <definedName name="LUR">#N/A</definedName>
    <definedName name="MA" localSheetId="0">#REF!</definedName>
    <definedName name="MA" localSheetId="1">#REF!</definedName>
    <definedName name="MA">#REF!</definedName>
    <definedName name="MA_G" localSheetId="0">#REF!</definedName>
    <definedName name="MA_G" localSheetId="1">#REF!</definedName>
    <definedName name="MA_G">#REF!</definedName>
    <definedName name="MACRO" localSheetId="0">#REF!</definedName>
    <definedName name="MACRO" localSheetId="1">#REF!</definedName>
    <definedName name="MACRO">#REF!</definedName>
    <definedName name="MACRO_ASSUMP_2006" localSheetId="0">#REF!</definedName>
    <definedName name="MACRO_ASSUMP_2006" localSheetId="1">#REF!</definedName>
    <definedName name="MACRO_ASSUMP_2006">#REF!</definedName>
    <definedName name="MACROS" localSheetId="0">#REF!</definedName>
    <definedName name="MACROS" localSheetId="1">#REF!</definedName>
    <definedName name="MACROS">#REF!</definedName>
    <definedName name="Malaysia" localSheetId="0">#REF!</definedName>
    <definedName name="Malaysia" localSheetId="1">#REF!</definedName>
    <definedName name="Malaysia">#REF!</definedName>
    <definedName name="MarSun1" localSheetId="0">DATE('Debt Dynamics - GEL'!CalendarYear,3,1)-WEEKDAY(DATE('Debt Dynamics - GEL'!CalendarYear,3,1))</definedName>
    <definedName name="MarSun1" localSheetId="1">DATE('Debt Dynamics - USD'!CalendarYear,3,1)-WEEKDAY(DATE('Debt Dynamics - USD'!CalendarYear,3,1))</definedName>
    <definedName name="MarSun1">DATE(CalendarYear,3,1)-WEEKDAY(DATE(CalendarYear,3,1))</definedName>
    <definedName name="marurityDate">[21]წმინდა_ამოღება!$B:$B</definedName>
    <definedName name="Maturity_IDA" localSheetId="0">#REF!</definedName>
    <definedName name="Maturity_IDA" localSheetId="1">#REF!</definedName>
    <definedName name="Maturity_IDA">#REF!</definedName>
    <definedName name="Maturity_NC" localSheetId="0">[30]NPV_base!#REF!</definedName>
    <definedName name="Maturity_NC" localSheetId="1">[30]NPV_base!#REF!</definedName>
    <definedName name="Maturity_NC">[30]NPV_base!#REF!</definedName>
    <definedName name="MaySun1" localSheetId="0">DATE('Debt Dynamics - GEL'!CalendarYear,5,1)-WEEKDAY(DATE('Debt Dynamics - GEL'!CalendarYear,5,1))</definedName>
    <definedName name="MaySun1" localSheetId="1">DATE('Debt Dynamics - USD'!CalendarYear,5,1)-WEEKDAY(DATE('Debt Dynamics - USD'!CalendarYear,5,1))</definedName>
    <definedName name="MaySun1">DATE(CalendarYear,5,1)-WEEKDAY(DATE(CalendarYear,5,1))</definedName>
    <definedName name="MCV">[15]Q2!$E$63:$AH$63</definedName>
    <definedName name="MCV_B" localSheetId="0">#REF!</definedName>
    <definedName name="MCV_B" localSheetId="1">#REF!</definedName>
    <definedName name="MCV_B">#REF!</definedName>
    <definedName name="MCV_B_1">#N/A</definedName>
    <definedName name="MCV_B1" localSheetId="0">#REF!</definedName>
    <definedName name="MCV_B1" localSheetId="1">#REF!</definedName>
    <definedName name="MCV_B1">#REF!</definedName>
    <definedName name="MCV_D" localSheetId="0">#REF!</definedName>
    <definedName name="MCV_D" localSheetId="1">#REF!</definedName>
    <definedName name="MCV_D">#REF!</definedName>
    <definedName name="MCV_D_1">#N/A</definedName>
    <definedName name="MCV_D1" localSheetId="0">#REF!</definedName>
    <definedName name="MCV_D1" localSheetId="1">#REF!</definedName>
    <definedName name="MCV_D1">#REF!</definedName>
    <definedName name="MCV_N">#N/A</definedName>
    <definedName name="MCV_N1" localSheetId="0">#REF!</definedName>
    <definedName name="MCV_N1" localSheetId="1">#REF!</definedName>
    <definedName name="MCV_N1">#REF!</definedName>
    <definedName name="MCV_T" localSheetId="0">#REF!</definedName>
    <definedName name="MCV_T" localSheetId="1">#REF!</definedName>
    <definedName name="MCV_T">#REF!</definedName>
    <definedName name="MCV_T_1">#N/A</definedName>
    <definedName name="MCV_T1" localSheetId="0">#REF!</definedName>
    <definedName name="MCV_T1" localSheetId="1">#REF!</definedName>
    <definedName name="MCV_T1">#REF!</definedName>
    <definedName name="Medium_term_BOP_scenario" localSheetId="0">#REF!</definedName>
    <definedName name="Medium_term_BOP_scenario" localSheetId="1">#REF!</definedName>
    <definedName name="Medium_term_BOP_scenario">#REF!</definedName>
    <definedName name="memo">'[24]MS data prog'!$E$47:$AU$85</definedName>
    <definedName name="MENORES" localSheetId="0">#REF!</definedName>
    <definedName name="MENORES" localSheetId="1">#REF!</definedName>
    <definedName name="MENORES">#REF!</definedName>
    <definedName name="MFISCAL" localSheetId="0">'[5]Annual Raw Data'!#REF!</definedName>
    <definedName name="MFISCAL" localSheetId="1">'[5]Annual Raw Data'!#REF!</definedName>
    <definedName name="MFISCAL">'[5]Annual Raw Data'!#REF!</definedName>
    <definedName name="mflowsa" localSheetId="0">[17]!mflowsa</definedName>
    <definedName name="mflowsa" localSheetId="1">[17]!mflowsa</definedName>
    <definedName name="mflowsa">[17]!mflowsa</definedName>
    <definedName name="mflowsq" localSheetId="0">[17]!mflowsq</definedName>
    <definedName name="mflowsq" localSheetId="1">[17]!mflowsq</definedName>
    <definedName name="mflowsq">[17]!mflowsq</definedName>
    <definedName name="MICRO" localSheetId="0">#REF!</definedName>
    <definedName name="MICRO" localSheetId="1">#REF!</definedName>
    <definedName name="MICRO">#REF!</definedName>
    <definedName name="MIDDLE" localSheetId="0">#REF!</definedName>
    <definedName name="MIDDLE" localSheetId="1">#REF!</definedName>
    <definedName name="MIDDLE">#REF!</definedName>
    <definedName name="MISC3" localSheetId="0">#REF!</definedName>
    <definedName name="MISC3" localSheetId="1">#REF!</definedName>
    <definedName name="MISC3">#REF!</definedName>
    <definedName name="MISC4" localSheetId="0">[13]OUTPUT!#REF!</definedName>
    <definedName name="MISC4" localSheetId="1">[13]OUTPUT!#REF!</definedName>
    <definedName name="MISC4">[13]OUTPUT!#REF!</definedName>
    <definedName name="mmm" localSheetId="0" hidden="1">{"Riqfin97",#N/A,FALSE,"Tran";"Riqfinpro",#N/A,FALSE,"Tran"}</definedName>
    <definedName name="mmm" localSheetId="1" hidden="1">{"Riqfin97",#N/A,FALSE,"Tran";"Riqfinpro",#N/A,FALSE,"Tran"}</definedName>
    <definedName name="mmm" hidden="1">{"Riqfin97",#N/A,FALSE,"Tran";"Riqfinpro",#N/A,FALSE,"Tran"}</definedName>
    <definedName name="mmmm" localSheetId="0" hidden="1">{"Tab1",#N/A,FALSE,"P";"Tab2",#N/A,FALSE,"P"}</definedName>
    <definedName name="mmmm" localSheetId="1" hidden="1">{"Tab1",#N/A,FALSE,"P";"Tab2",#N/A,FALSE,"P"}</definedName>
    <definedName name="mmmm" hidden="1">{"Tab1",#N/A,FALSE,"P";"Tab2",#N/A,FALSE,"P"}</definedName>
    <definedName name="mod1.03" localSheetId="0">[14]ModDef!#REF!</definedName>
    <definedName name="mod1.03" localSheetId="1">[14]ModDef!#REF!</definedName>
    <definedName name="mod1.03">[14]ModDef!#REF!</definedName>
    <definedName name="Moldova__Balance_of_Payments__1994_98" localSheetId="0">#REF!</definedName>
    <definedName name="Moldova__Balance_of_Payments__1994_98" localSheetId="1">#REF!</definedName>
    <definedName name="Moldova__Balance_of_Payments__1994_98">#REF!</definedName>
    <definedName name="MON_SM" localSheetId="0">#REF!</definedName>
    <definedName name="MON_SM" localSheetId="1">#REF!</definedName>
    <definedName name="MON_SM">#REF!</definedName>
    <definedName name="mon_surv_midterm98" localSheetId="0">#REF!</definedName>
    <definedName name="mon_surv_midterm98" localSheetId="1">#REF!</definedName>
    <definedName name="mon_surv_midterm98">#REF!</definedName>
    <definedName name="mon_survey_97" localSheetId="0">#REF!</definedName>
    <definedName name="mon_survey_97" localSheetId="1">#REF!</definedName>
    <definedName name="mon_survey_97">#REF!</definedName>
    <definedName name="mon_survey_98" localSheetId="0">#REF!</definedName>
    <definedName name="mon_survey_98" localSheetId="1">#REF!</definedName>
    <definedName name="mon_survey_98">#REF!</definedName>
    <definedName name="Monetary_Program_Parameters" localSheetId="0">#REF!</definedName>
    <definedName name="Monetary_Program_Parameters" localSheetId="1">#REF!</definedName>
    <definedName name="Monetary_Program_Parameters">#REF!</definedName>
    <definedName name="moneyprogram" localSheetId="0">#REF!</definedName>
    <definedName name="moneyprogram" localSheetId="1">#REF!</definedName>
    <definedName name="moneyprogram">#REF!</definedName>
    <definedName name="MONF_SM" localSheetId="0">#REF!</definedName>
    <definedName name="MONF_SM" localSheetId="1">#REF!</definedName>
    <definedName name="MONF_SM">#REF!</definedName>
    <definedName name="monprogparameters" localSheetId="0">#REF!</definedName>
    <definedName name="monprogparameters" localSheetId="1">#REF!</definedName>
    <definedName name="monprogparameters">#REF!</definedName>
    <definedName name="monsurvey" localSheetId="0">#REF!</definedName>
    <definedName name="monsurvey" localSheetId="1">#REF!</definedName>
    <definedName name="monsurvey">#REF!</definedName>
    <definedName name="monthly">'[24]NBG old'!$A$4:$AU$116</definedName>
    <definedName name="MS" localSheetId="0">#REF!</definedName>
    <definedName name="MS" localSheetId="1">#REF!</definedName>
    <definedName name="MS">#REF!</definedName>
    <definedName name="mstocksa" localSheetId="0">[17]!mstocksa</definedName>
    <definedName name="mstocksa" localSheetId="1">[17]!mstocksa</definedName>
    <definedName name="mstocksa">[17]!mstocksa</definedName>
    <definedName name="mstocksq" localSheetId="0">[17]!mstocksq</definedName>
    <definedName name="mstocksq" localSheetId="1">[17]!mstocksq</definedName>
    <definedName name="mstocksq">[17]!mstocksq</definedName>
    <definedName name="mt_moneyprog" localSheetId="0">#REF!</definedName>
    <definedName name="mt_moneyprog" localSheetId="1">#REF!</definedName>
    <definedName name="mt_moneyprog">#REF!</definedName>
    <definedName name="Municipios" localSheetId="0">#REF!</definedName>
    <definedName name="Municipios" localSheetId="1">#REF!</definedName>
    <definedName name="Municipios">#REF!</definedName>
    <definedName name="n" localSheetId="0">#REF!</definedName>
    <definedName name="n" localSheetId="1">#REF!</definedName>
    <definedName name="n">#REF!</definedName>
    <definedName name="NAMES" localSheetId="0">#REF!</definedName>
    <definedName name="NAMES" localSheetId="1">#REF!</definedName>
    <definedName name="NAMES">#REF!</definedName>
    <definedName name="NAMES_A" localSheetId="0">#REF!</definedName>
    <definedName name="NAMES_A" localSheetId="1">#REF!</definedName>
    <definedName name="NAMES_A">#REF!</definedName>
    <definedName name="NAMES_Q" localSheetId="0">#REF!</definedName>
    <definedName name="NAMES_Q" localSheetId="1">#REF!</definedName>
    <definedName name="NAMES_Q">#REF!</definedName>
    <definedName name="names_w" localSheetId="0">#REF!</definedName>
    <definedName name="names_w" localSheetId="1">#REF!</definedName>
    <definedName name="names_w">#REF!</definedName>
    <definedName name="NAMESAZE" localSheetId="0">#REF!</definedName>
    <definedName name="NAMESAZE" localSheetId="1">#REF!</definedName>
    <definedName name="NAMESAZE">#REF!</definedName>
    <definedName name="NAMESTJK" localSheetId="0">#REF!</definedName>
    <definedName name="NAMESTJK" localSheetId="1">#REF!</definedName>
    <definedName name="NAMESTJK">#REF!</definedName>
    <definedName name="NAMESUZB" localSheetId="0">#REF!</definedName>
    <definedName name="NAMESUZB" localSheetId="1">#REF!</definedName>
    <definedName name="NAMESUZB">#REF!</definedName>
    <definedName name="nbg_midterm98" localSheetId="0">#REF!</definedName>
    <definedName name="nbg_midterm98" localSheetId="1">#REF!</definedName>
    <definedName name="nbg_midterm98">#REF!</definedName>
    <definedName name="nbg_quart_97" localSheetId="0">#REF!</definedName>
    <definedName name="nbg_quart_97" localSheetId="1">#REF!</definedName>
    <definedName name="nbg_quart_97">#REF!</definedName>
    <definedName name="nbg_quart_98" localSheetId="0">#REF!</definedName>
    <definedName name="nbg_quart_98" localSheetId="1">#REF!</definedName>
    <definedName name="nbg_quart_98">#REF!</definedName>
    <definedName name="NC_R" localSheetId="0">#REF!</definedName>
    <definedName name="NC_R" localSheetId="1">#REF!</definedName>
    <definedName name="NC_R">#REF!</definedName>
    <definedName name="NCG">#N/A</definedName>
    <definedName name="NCG_R">#N/A</definedName>
    <definedName name="NCP">#N/A</definedName>
    <definedName name="NCP_R">#N/A</definedName>
    <definedName name="NEWSHEET" localSheetId="0">#REF!</definedName>
    <definedName name="NEWSHEET" localSheetId="1">#REF!</definedName>
    <definedName name="NEWSHEET">#REF!</definedName>
    <definedName name="NFA_assumptions" localSheetId="0">#REF!</definedName>
    <definedName name="NFA_assumptions" localSheetId="1">#REF!</definedName>
    <definedName name="NFA_assumptions">#REF!</definedName>
    <definedName name="NFB_R" localSheetId="0">#REF!</definedName>
    <definedName name="NFB_R" localSheetId="1">#REF!</definedName>
    <definedName name="NFB_R">#REF!</definedName>
    <definedName name="NFB_R_GDP" localSheetId="0">#REF!</definedName>
    <definedName name="NFB_R_GDP" localSheetId="1">#REF!</definedName>
    <definedName name="NFB_R_GDP">#REF!</definedName>
    <definedName name="NFI">#N/A</definedName>
    <definedName name="NFI_R">#N/A</definedName>
    <definedName name="NFIG" localSheetId="0">#REF!</definedName>
    <definedName name="NFIG" localSheetId="1">#REF!</definedName>
    <definedName name="NFIG">#REF!</definedName>
    <definedName name="NFIP" localSheetId="0">#REF!</definedName>
    <definedName name="NFIP" localSheetId="1">#REF!</definedName>
    <definedName name="NFIP">#REF!</definedName>
    <definedName name="NFP_VE" localSheetId="0">[14]Model!#REF!</definedName>
    <definedName name="NFP_VE" localSheetId="1">[14]Model!#REF!</definedName>
    <definedName name="NFP_VE">[14]Model!#REF!</definedName>
    <definedName name="NFP_VE_1" localSheetId="0">[14]Model!#REF!</definedName>
    <definedName name="NFP_VE_1" localSheetId="1">[14]Model!#REF!</definedName>
    <definedName name="NFP_VE_1">[14]Model!#REF!</definedName>
    <definedName name="NGDP">[39]Q2!$E$47:$AH$47</definedName>
    <definedName name="NGDP_DG">#N/A</definedName>
    <definedName name="NGDP_R">[39]Q1!$E$50:$AH$50</definedName>
    <definedName name="NGDP_RG">#N/A</definedName>
    <definedName name="NGDPA" localSheetId="0">#REF!</definedName>
    <definedName name="NGDPA" localSheetId="1">#REF!</definedName>
    <definedName name="NGDPA">#REF!</definedName>
    <definedName name="NGS" localSheetId="0">#REF!</definedName>
    <definedName name="NGS" localSheetId="1">#REF!</definedName>
    <definedName name="NGS">#REF!</definedName>
    <definedName name="NGS_NGDP">#N/A</definedName>
    <definedName name="NGSG" localSheetId="0">#REF!</definedName>
    <definedName name="NGSG" localSheetId="1">#REF!</definedName>
    <definedName name="NGSG">#REF!</definedName>
    <definedName name="NGSP" localSheetId="0">#REF!</definedName>
    <definedName name="NGSP" localSheetId="1">#REF!</definedName>
    <definedName name="NGSP">#REF!</definedName>
    <definedName name="NI" localSheetId="0">#REF!</definedName>
    <definedName name="NI" localSheetId="1">#REF!</definedName>
    <definedName name="NI">#REF!</definedName>
    <definedName name="NI_GDP" localSheetId="0">#REF!</definedName>
    <definedName name="NI_GDP" localSheetId="1">#REF!</definedName>
    <definedName name="NI_GDP">#REF!</definedName>
    <definedName name="NI_NGDP" localSheetId="0">#REF!</definedName>
    <definedName name="NI_NGDP" localSheetId="1">#REF!</definedName>
    <definedName name="NI_NGDP">#REF!</definedName>
    <definedName name="NI_R" localSheetId="0">#REF!</definedName>
    <definedName name="NI_R" localSheetId="1">#REF!</definedName>
    <definedName name="NI_R">#REF!</definedName>
    <definedName name="NINV">#N/A</definedName>
    <definedName name="NINV_R">#N/A</definedName>
    <definedName name="NINV_R_GDP" localSheetId="0">#REF!</definedName>
    <definedName name="NINV_R_GDP" localSheetId="1">#REF!</definedName>
    <definedName name="NINV_R_GDP">#REF!</definedName>
    <definedName name="NM">#N/A</definedName>
    <definedName name="NM_R">#N/A</definedName>
    <definedName name="NMG" localSheetId="0">#REF!</definedName>
    <definedName name="NMG" localSheetId="1">#REF!</definedName>
    <definedName name="NMG">#REF!</definedName>
    <definedName name="NMG_R" localSheetId="0">#REF!</definedName>
    <definedName name="NMG_R" localSheetId="1">#REF!</definedName>
    <definedName name="NMG_R">#REF!</definedName>
    <definedName name="NMG_RG">#N/A</definedName>
    <definedName name="NMS" localSheetId="0">#REF!</definedName>
    <definedName name="NMS" localSheetId="1">#REF!</definedName>
    <definedName name="NMS">#REF!</definedName>
    <definedName name="NMS_R" localSheetId="0">#REF!</definedName>
    <definedName name="NMS_R" localSheetId="1">#REF!</definedName>
    <definedName name="NMS_R">#REF!</definedName>
    <definedName name="nn" localSheetId="0" hidden="1">{"Riqfin97",#N/A,FALSE,"Tran";"Riqfinpro",#N/A,FALSE,"Tran"}</definedName>
    <definedName name="nn" localSheetId="1" hidden="1">{"Riqfin97",#N/A,FALSE,"Tran";"Riqfinpro",#N/A,FALSE,"Tran"}</definedName>
    <definedName name="nn" hidden="1">{"Riqfin97",#N/A,FALSE,"Tran";"Riqfinpro",#N/A,FALSE,"Tran"}</definedName>
    <definedName name="nnn" localSheetId="0" hidden="1">{"Tab1",#N/A,FALSE,"P";"Tab2",#N/A,FALSE,"P"}</definedName>
    <definedName name="nnn" localSheetId="1" hidden="1">{"Tab1",#N/A,FALSE,"P";"Tab2",#N/A,FALSE,"P"}</definedName>
    <definedName name="nnn" hidden="1">{"Tab1",#N/A,FALSE,"P";"Tab2",#N/A,FALSE,"P"}</definedName>
    <definedName name="nominal" localSheetId="0">#REF!</definedName>
    <definedName name="nominal" localSheetId="1">#REF!</definedName>
    <definedName name="nominal">#REF!</definedName>
    <definedName name="Non_BRO" localSheetId="0">#REF!</definedName>
    <definedName name="Non_BRO" localSheetId="1">#REF!</definedName>
    <definedName name="Non_BRO">#REF!</definedName>
    <definedName name="NOTITLES" localSheetId="0">#REF!</definedName>
    <definedName name="NOTITLES" localSheetId="1">#REF!</definedName>
    <definedName name="NOTITLES">#REF!</definedName>
    <definedName name="NovSun1" localSheetId="0">DATE('Debt Dynamics - GEL'!CalendarYear,11,1)-WEEKDAY(DATE('Debt Dynamics - GEL'!CalendarYear,11,1))</definedName>
    <definedName name="NovSun1" localSheetId="1">DATE('Debt Dynamics - USD'!CalendarYear,11,1)-WEEKDAY(DATE('Debt Dynamics - USD'!CalendarYear,11,1))</definedName>
    <definedName name="NovSun1">DATE(CalendarYear,11,1)-WEEKDAY(DATE(CalendarYear,11,1))</definedName>
    <definedName name="NTDD_R" localSheetId="0">#REF!</definedName>
    <definedName name="NTDD_R" localSheetId="1">#REF!</definedName>
    <definedName name="NTDD_R">#REF!</definedName>
    <definedName name="NTDD_RG">#N/A</definedName>
    <definedName name="ntia" localSheetId="0" hidden="1">#REF!</definedName>
    <definedName name="ntia" localSheetId="1" hidden="1">#REF!</definedName>
    <definedName name="ntia" hidden="1">#REF!</definedName>
    <definedName name="NX">#N/A</definedName>
    <definedName name="NX_R">#N/A</definedName>
    <definedName name="NXG" localSheetId="0">#REF!</definedName>
    <definedName name="NXG" localSheetId="1">#REF!</definedName>
    <definedName name="NXG">#REF!</definedName>
    <definedName name="NXG_R" localSheetId="0">#REF!</definedName>
    <definedName name="NXG_R" localSheetId="1">#REF!</definedName>
    <definedName name="NXG_R">#REF!</definedName>
    <definedName name="NXG_RG">#N/A</definedName>
    <definedName name="NXS" localSheetId="0">#REF!</definedName>
    <definedName name="NXS" localSheetId="1">#REF!</definedName>
    <definedName name="NXS">#REF!</definedName>
    <definedName name="NXS_R" localSheetId="0">#REF!</definedName>
    <definedName name="NXS_R" localSheetId="1">#REF!</definedName>
    <definedName name="NXS_R">#REF!</definedName>
    <definedName name="OctSun1" localSheetId="0">DATE('Debt Dynamics - GEL'!CalendarYear,10,1)-WEEKDAY(DATE('Debt Dynamics - GEL'!CalendarYear,10,1))</definedName>
    <definedName name="OctSun1" localSheetId="1">DATE('Debt Dynamics - USD'!CalendarYear,10,1)-WEEKDAY(DATE('Debt Dynamics - USD'!CalendarYear,10,1))</definedName>
    <definedName name="OctSun1">DATE(CalendarYear,10,1)-WEEKDAY(DATE(CalendarYear,10,1))</definedName>
    <definedName name="oo" localSheetId="0" hidden="1">{"Riqfin97",#N/A,FALSE,"Tran";"Riqfinpro",#N/A,FALSE,"Tran"}</definedName>
    <definedName name="oo" localSheetId="1" hidden="1">{"Riqfin97",#N/A,FALSE,"Tran";"Riqfinpro",#N/A,FALSE,"Tran"}</definedName>
    <definedName name="oo" hidden="1">{"Riqfin97",#N/A,FALSE,"Tran";"Riqfinpro",#N/A,FALSE,"Tran"}</definedName>
    <definedName name="ooo" localSheetId="0" hidden="1">{"Tab1",#N/A,FALSE,"P";"Tab2",#N/A,FALSE,"P"}</definedName>
    <definedName name="ooo" localSheetId="1" hidden="1">{"Tab1",#N/A,FALSE,"P";"Tab2",#N/A,FALSE,"P"}</definedName>
    <definedName name="ooo" hidden="1">{"Tab1",#N/A,FALSE,"P";"Tab2",#N/A,FALSE,"P"}</definedName>
    <definedName name="Otras_Residuales" localSheetId="0">#REF!</definedName>
    <definedName name="Otras_Residuales" localSheetId="1">#REF!</definedName>
    <definedName name="Otras_Residuales">#REF!</definedName>
    <definedName name="p" localSheetId="0" hidden="1">{"Riqfin97",#N/A,FALSE,"Tran";"Riqfinpro",#N/A,FALSE,"Tran"}</definedName>
    <definedName name="p" localSheetId="1" hidden="1">{"Riqfin97",#N/A,FALSE,"Tran";"Riqfinpro",#N/A,FALSE,"Tran"}</definedName>
    <definedName name="p" hidden="1">{"Riqfin97",#N/A,FALSE,"Tran";"Riqfinpro",#N/A,FALSE,"Tran"}</definedName>
    <definedName name="Paym_Cap" localSheetId="0">#REF!</definedName>
    <definedName name="Paym_Cap" localSheetId="1">#REF!</definedName>
    <definedName name="Paym_Cap">#REF!</definedName>
    <definedName name="pchBM" localSheetId="0">#REF!</definedName>
    <definedName name="pchBM" localSheetId="1">#REF!</definedName>
    <definedName name="pchBM">#REF!</definedName>
    <definedName name="pchBMG" localSheetId="0">#REF!</definedName>
    <definedName name="pchBMG" localSheetId="1">#REF!</definedName>
    <definedName name="pchBMG">#REF!</definedName>
    <definedName name="pchBX" localSheetId="0">#REF!</definedName>
    <definedName name="pchBX" localSheetId="1">#REF!</definedName>
    <definedName name="pchBX">#REF!</definedName>
    <definedName name="pchBXG" localSheetId="0">#REF!</definedName>
    <definedName name="pchBXG" localSheetId="1">#REF!</definedName>
    <definedName name="pchBXG">#REF!</definedName>
    <definedName name="pchNM_R" localSheetId="0">#REF!</definedName>
    <definedName name="pchNM_R" localSheetId="1">#REF!</definedName>
    <definedName name="pchNM_R">#REF!</definedName>
    <definedName name="pchNMG_R" localSheetId="0">#REF!</definedName>
    <definedName name="pchNMG_R" localSheetId="1">#REF!</definedName>
    <definedName name="pchNMG_R">#REF!</definedName>
    <definedName name="pchNX_R" localSheetId="0">#REF!</definedName>
    <definedName name="pchNX_R" localSheetId="1">#REF!</definedName>
    <definedName name="pchNX_R">#REF!</definedName>
    <definedName name="pchNXG_R" localSheetId="0">#REF!</definedName>
    <definedName name="pchNXG_R" localSheetId="1">#REF!</definedName>
    <definedName name="pchNXG_R">#REF!</definedName>
    <definedName name="PCPI" localSheetId="0">#REF!</definedName>
    <definedName name="PCPI" localSheetId="1">#REF!</definedName>
    <definedName name="PCPI">#REF!</definedName>
    <definedName name="PCPIG">#N/A</definedName>
    <definedName name="PEND" localSheetId="0">#REF!</definedName>
    <definedName name="PEND" localSheetId="1">#REF!</definedName>
    <definedName name="PEND">#REF!</definedName>
    <definedName name="PEOP" localSheetId="0">[14]Model!#REF!</definedName>
    <definedName name="PEOP" localSheetId="1">[14]Model!#REF!</definedName>
    <definedName name="PEOP">[14]Model!#REF!</definedName>
    <definedName name="PEOP_1" localSheetId="0">[14]Model!#REF!</definedName>
    <definedName name="PEOP_1" localSheetId="1">[14]Model!#REF!</definedName>
    <definedName name="PEOP_1">[14]Model!#REF!</definedName>
    <definedName name="Petroecuador" localSheetId="0">#REF!</definedName>
    <definedName name="Petroecuador" localSheetId="1">#REF!</definedName>
    <definedName name="Petroecuador">#REF!</definedName>
    <definedName name="PFP" localSheetId="0">#REF!</definedName>
    <definedName name="PFP" localSheetId="1">#REF!</definedName>
    <definedName name="PFP">#REF!</definedName>
    <definedName name="pfp_table1" localSheetId="0">#REF!</definedName>
    <definedName name="pfp_table1" localSheetId="1">#REF!</definedName>
    <definedName name="pfp_table1">#REF!</definedName>
    <definedName name="PMENU" localSheetId="0">#REF!</definedName>
    <definedName name="PMENU" localSheetId="1">#REF!</definedName>
    <definedName name="PMENU">#REF!</definedName>
    <definedName name="Ports" localSheetId="0">#REF!</definedName>
    <definedName name="Ports" localSheetId="1">#REF!</definedName>
    <definedName name="Ports">#REF!</definedName>
    <definedName name="pp" localSheetId="0" hidden="1">{"Riqfin97",#N/A,FALSE,"Tran";"Riqfinpro",#N/A,FALSE,"Tran"}</definedName>
    <definedName name="pp" localSheetId="1" hidden="1">{"Riqfin97",#N/A,FALSE,"Tran";"Riqfinpro",#N/A,FALSE,"Tran"}</definedName>
    <definedName name="pp" hidden="1">{"Riqfin97",#N/A,FALSE,"Tran";"Riqfinpro",#N/A,FALSE,"Tran"}</definedName>
    <definedName name="ppp" localSheetId="0" hidden="1">{"Riqfin97",#N/A,FALSE,"Tran";"Riqfinpro",#N/A,FALSE,"Tran"}</definedName>
    <definedName name="ppp" localSheetId="1" hidden="1">{"Riqfin97",#N/A,FALSE,"Tran";"Riqfinpro",#N/A,FALSE,"Tran"}</definedName>
    <definedName name="ppp" hidden="1">{"Riqfin97",#N/A,FALSE,"Tran";"Riqfinpro",#N/A,FALSE,"Tran"}</definedName>
    <definedName name="PPPWGT">#N/A</definedName>
    <definedName name="PRICE" localSheetId="0">#REF!</definedName>
    <definedName name="PRICE" localSheetId="1">#REF!</definedName>
    <definedName name="PRICE">#REF!</definedName>
    <definedName name="PRICETAB" localSheetId="0">#REF!</definedName>
    <definedName name="PRICETAB" localSheetId="1">#REF!</definedName>
    <definedName name="PRICETAB">#REF!</definedName>
    <definedName name="_xlnm.Print_Area" localSheetId="0">#REF!</definedName>
    <definedName name="_xlnm.Print_Area" localSheetId="1">#REF!</definedName>
    <definedName name="_xlnm.Print_Area">#REF!</definedName>
    <definedName name="_xlnm.Print_Titles" localSheetId="0">#REF!,#REF!</definedName>
    <definedName name="_xlnm.Print_Titles" localSheetId="1">#REF!,#REF!</definedName>
    <definedName name="_xlnm.Print_Titles">#REF!,#REF!</definedName>
    <definedName name="print_Titles2" localSheetId="0">#REF!,#REF!</definedName>
    <definedName name="print_Titles2" localSheetId="1">#REF!,#REF!</definedName>
    <definedName name="print_Titles2">#REF!,#REF!</definedName>
    <definedName name="PRINTMACRO" localSheetId="0">#REF!</definedName>
    <definedName name="PRINTMACRO" localSheetId="1">#REF!</definedName>
    <definedName name="PRINTMACRO">#REF!</definedName>
    <definedName name="PrintThis_Links">[32]Links!$A$1:$F$33</definedName>
    <definedName name="PRMONTH" localSheetId="0">#REF!</definedName>
    <definedName name="PRMONTH" localSheetId="1">#REF!</definedName>
    <definedName name="PRMONTH">#REF!</definedName>
    <definedName name="prn" localSheetId="0">#REF!</definedName>
    <definedName name="prn" localSheetId="1">#REF!</definedName>
    <definedName name="prn">#REF!</definedName>
    <definedName name="Prog1998" localSheetId="0">'[40]2003'!#REF!</definedName>
    <definedName name="Prog1998" localSheetId="1">'[40]2003'!#REF!</definedName>
    <definedName name="Prog1998">'[40]2003'!#REF!</definedName>
    <definedName name="progasumm" localSheetId="0">#REF!</definedName>
    <definedName name="progasumm" localSheetId="1">#REF!</definedName>
    <definedName name="progasumm">#REF!</definedName>
    <definedName name="program" localSheetId="0">#REF!</definedName>
    <definedName name="program" localSheetId="1">#REF!</definedName>
    <definedName name="program">#REF!</definedName>
    <definedName name="PRYEAR" localSheetId="0">#REF!</definedName>
    <definedName name="PRYEAR" localSheetId="1">#REF!</definedName>
    <definedName name="PRYEAR">#REF!</definedName>
    <definedName name="PubW">'[27]W&amp;T'!$C$17</definedName>
    <definedName name="Q_5" localSheetId="0">#REF!</definedName>
    <definedName name="Q_5" localSheetId="1">#REF!</definedName>
    <definedName name="Q_5">#REF!</definedName>
    <definedName name="Q_6" localSheetId="0">#REF!</definedName>
    <definedName name="Q_6" localSheetId="1">#REF!</definedName>
    <definedName name="Q_6">#REF!</definedName>
    <definedName name="Q_7" localSheetId="0">#REF!</definedName>
    <definedName name="Q_7" localSheetId="1">#REF!</definedName>
    <definedName name="Q_7">#REF!</definedName>
    <definedName name="Q6_" localSheetId="0">#REF!</definedName>
    <definedName name="Q6_" localSheetId="1">#REF!</definedName>
    <definedName name="Q6_">#REF!</definedName>
    <definedName name="QFISCAL" localSheetId="0">'[41]Quarterly Raw Data'!#REF!</definedName>
    <definedName name="QFISCAL" localSheetId="1">'[41]Quarterly Raw Data'!#REF!</definedName>
    <definedName name="QFISCAL">'[41]Quarterly Raw Data'!#REF!</definedName>
    <definedName name="qq" localSheetId="0" hidden="1">'[35]J(Priv.Cap)'!#REF!</definedName>
    <definedName name="qq" localSheetId="1" hidden="1">'[35]J(Priv.Cap)'!#REF!</definedName>
    <definedName name="qq" hidden="1">'[35]J(Priv.Cap)'!#REF!</definedName>
    <definedName name="qqq" localSheetId="0" hidden="1">{#N/A,#N/A,FALSE,"EXTRABUDGT"}</definedName>
    <definedName name="qqq" localSheetId="1" hidden="1">{#N/A,#N/A,FALSE,"EXTRABUDGT"}</definedName>
    <definedName name="qqq" hidden="1">{#N/A,#N/A,FALSE,"EXTRABUDGT"}</definedName>
    <definedName name="qqq_1" localSheetId="0" hidden="1">{#N/A,#N/A,FALSE,"EXTRABUDGT"}</definedName>
    <definedName name="qqq_1" localSheetId="1" hidden="1">{#N/A,#N/A,FALSE,"EXTRABUDGT"}</definedName>
    <definedName name="qqq_1" hidden="1">{#N/A,#N/A,FALSE,"EXTRABUDGT"}</definedName>
    <definedName name="qqq_2" localSheetId="0" hidden="1">{#N/A,#N/A,FALSE,"EXTRABUDGT"}</definedName>
    <definedName name="qqq_2" localSheetId="1" hidden="1">{#N/A,#N/A,FALSE,"EXTRABUDGT"}</definedName>
    <definedName name="qqq_2" hidden="1">{#N/A,#N/A,FALSE,"EXTRABUDGT"}</definedName>
    <definedName name="QTAB7" localSheetId="0">'[41]Quarterly MacroFlow'!#REF!</definedName>
    <definedName name="QTAB7" localSheetId="1">'[41]Quarterly MacroFlow'!#REF!</definedName>
    <definedName name="QTAB7">'[41]Quarterly MacroFlow'!#REF!</definedName>
    <definedName name="QTAB7A" localSheetId="0">'[41]Quarterly MacroFlow'!#REF!</definedName>
    <definedName name="QTAB7A" localSheetId="1">'[41]Quarterly MacroFlow'!#REF!</definedName>
    <definedName name="QTAB7A">'[41]Quarterly MacroFlow'!#REF!</definedName>
    <definedName name="quita" localSheetId="0">#REF!</definedName>
    <definedName name="quita" localSheetId="1">#REF!</definedName>
    <definedName name="quita">#REF!</definedName>
    <definedName name="QW" localSheetId="0">#REF!</definedName>
    <definedName name="QW" localSheetId="1">#REF!</definedName>
    <definedName name="QW">#REF!</definedName>
    <definedName name="qwd" localSheetId="0">#REF!</definedName>
    <definedName name="qwd" localSheetId="1">#REF!</definedName>
    <definedName name="qwd">#REF!</definedName>
    <definedName name="qwwqf" localSheetId="0">[42]wonebi!#REF!</definedName>
    <definedName name="qwwqf" localSheetId="1">[42]wonebi!#REF!</definedName>
    <definedName name="qwwqf">[42]wonebi!#REF!</definedName>
    <definedName name="REAL" localSheetId="0">#REF!</definedName>
    <definedName name="REAL" localSheetId="1">#REF!</definedName>
    <definedName name="REAL">#REF!</definedName>
    <definedName name="red_banks">[24]red!$A$136:$AC$178</definedName>
    <definedName name="RED_BOP" localSheetId="0">#REF!</definedName>
    <definedName name="RED_BOP" localSheetId="1">#REF!</definedName>
    <definedName name="RED_BOP">#REF!</definedName>
    <definedName name="red_cpi" localSheetId="0">#REF!</definedName>
    <definedName name="red_cpi" localSheetId="1">#REF!</definedName>
    <definedName name="red_cpi">#REF!</definedName>
    <definedName name="red_cred_comp" localSheetId="0">#REF!</definedName>
    <definedName name="red_cred_comp" localSheetId="1">#REF!</definedName>
    <definedName name="red_cred_comp">#REF!</definedName>
    <definedName name="RED_D" localSheetId="0">#REF!</definedName>
    <definedName name="RED_D" localSheetId="1">#REF!</definedName>
    <definedName name="RED_D">#REF!</definedName>
    <definedName name="red_dep_comp" localSheetId="0">#REF!</definedName>
    <definedName name="red_dep_comp" localSheetId="1">#REF!</definedName>
    <definedName name="red_dep_comp">#REF!</definedName>
    <definedName name="RED_DS" localSheetId="0">#REF!</definedName>
    <definedName name="RED_DS" localSheetId="1">#REF!</definedName>
    <definedName name="RED_DS">#REF!</definedName>
    <definedName name="red_gdp_exp" localSheetId="0">#REF!</definedName>
    <definedName name="red_gdp_exp" localSheetId="1">#REF!</definedName>
    <definedName name="red_gdp_exp">#REF!</definedName>
    <definedName name="red_govt_empl" localSheetId="0">#REF!</definedName>
    <definedName name="red_govt_empl" localSheetId="1">#REF!</definedName>
    <definedName name="red_govt_empl">#REF!</definedName>
    <definedName name="red_monsur">[24]red!$A$65:$AC$132</definedName>
    <definedName name="RED_NATCPI" localSheetId="0">#REF!</definedName>
    <definedName name="RED_NATCPI" localSheetId="1">#REF!</definedName>
    <definedName name="RED_NATCPI">#REF!</definedName>
    <definedName name="red_nbg">[24]red!$A$1:$AC$62</definedName>
    <definedName name="RED_TBCPI" localSheetId="0">#REF!</definedName>
    <definedName name="RED_TBCPI" localSheetId="1">#REF!</definedName>
    <definedName name="RED_TBCPI">#REF!</definedName>
    <definedName name="RED_TRD" localSheetId="0">#REF!</definedName>
    <definedName name="RED_TRD" localSheetId="1">#REF!</definedName>
    <definedName name="RED_TRD">#REF!</definedName>
    <definedName name="REDTbl3" localSheetId="0">#REF!</definedName>
    <definedName name="REDTbl3" localSheetId="1">#REF!</definedName>
    <definedName name="REDTbl3">#REF!</definedName>
    <definedName name="REDTbl4" localSheetId="0">#REF!</definedName>
    <definedName name="REDTbl4" localSheetId="1">#REF!</definedName>
    <definedName name="REDTbl4">#REF!</definedName>
    <definedName name="REDTbl5" localSheetId="0">#REF!</definedName>
    <definedName name="REDTbl5" localSheetId="1">#REF!</definedName>
    <definedName name="REDTbl5">#REF!</definedName>
    <definedName name="REDTbl6" localSheetId="0">#REF!</definedName>
    <definedName name="REDTbl6" localSheetId="1">#REF!</definedName>
    <definedName name="REDTbl6">#REF!</definedName>
    <definedName name="REDTbl7" localSheetId="0">#REF!</definedName>
    <definedName name="REDTbl7" localSheetId="1">#REF!</definedName>
    <definedName name="REDTbl7">#REF!</definedName>
    <definedName name="reitingi" localSheetId="0">#REF!</definedName>
    <definedName name="reitingi" localSheetId="1">#REF!</definedName>
    <definedName name="reitingi">#REF!</definedName>
    <definedName name="ReportDate">[23]Info!$C$2</definedName>
    <definedName name="reserves">[24]resold!$A$1:$N$59</definedName>
    <definedName name="resmoney" localSheetId="0">#REF!</definedName>
    <definedName name="resmoney" localSheetId="1">#REF!</definedName>
    <definedName name="resmoney">#REF!</definedName>
    <definedName name="RGDPA" localSheetId="0">#REF!</definedName>
    <definedName name="RGDPA" localSheetId="1">#REF!</definedName>
    <definedName name="RGDPA">#REF!</definedName>
    <definedName name="RGSPA" localSheetId="0">#REF!</definedName>
    <definedName name="RGSPA" localSheetId="1">#REF!</definedName>
    <definedName name="RGSPA">#REF!</definedName>
    <definedName name="right" localSheetId="0">#REF!</definedName>
    <definedName name="right" localSheetId="1">#REF!</definedName>
    <definedName name="right">#REF!</definedName>
    <definedName name="rindex" localSheetId="0">#REF!</definedName>
    <definedName name="rindex" localSheetId="1">#REF!</definedName>
    <definedName name="rindex">#REF!</definedName>
    <definedName name="rngBefore">[32]Main!$AB$26</definedName>
    <definedName name="rngDepartmentDrive">[32]Main!$AB$23</definedName>
    <definedName name="rngEMailAddress">[32]Main!$AB$20</definedName>
    <definedName name="rngErrorSort">[32]ErrCheck!$A$4</definedName>
    <definedName name="rngLastSave">[32]Main!$G$19</definedName>
    <definedName name="rngLastSent">[32]Main!$G$18</definedName>
    <definedName name="rngLastUpdate">[32]Links!$D$2</definedName>
    <definedName name="rngNeedsUpdate">[32]Links!$E$2</definedName>
    <definedName name="rngNews">[32]Main!$AB$27</definedName>
    <definedName name="rngQuestChecked">[32]ErrCheck!$A$3</definedName>
    <definedName name="rr" localSheetId="0" hidden="1">{"Riqfin97",#N/A,FALSE,"Tran";"Riqfinpro",#N/A,FALSE,"Tran"}</definedName>
    <definedName name="rr" localSheetId="1" hidden="1">{"Riqfin97",#N/A,FALSE,"Tran";"Riqfinpro",#N/A,FALSE,"Tran"}</definedName>
    <definedName name="rr" hidden="1">{"Riqfin97",#N/A,FALSE,"Tran";"Riqfinpro",#N/A,FALSE,"Tran"}</definedName>
    <definedName name="rrr" localSheetId="0" hidden="1">{"Riqfin97",#N/A,FALSE,"Tran";"Riqfinpro",#N/A,FALSE,"Tran"}</definedName>
    <definedName name="rrr" localSheetId="1" hidden="1">{"Riqfin97",#N/A,FALSE,"Tran";"Riqfinpro",#N/A,FALSE,"Tran"}</definedName>
    <definedName name="rrr" hidden="1">{"Riqfin97",#N/A,FALSE,"Tran";"Riqfinpro",#N/A,FALSE,"Tran"}</definedName>
    <definedName name="rs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1" hidden="1">{"BOP_TAB",#N/A,FALSE,"N";"MIDTERM_TAB",#N/A,FALSE,"O";"FUND_CRED",#N/A,FALSE,"P";"DEBT_TAB1",#N/A,FALSE,"Q";"DEBT_TAB2",#N/A,FALSE,"Q";"FORFIN_TAB1",#N/A,FALSE,"R";"FORFIN_TAB2",#N/A,FALSE,"R";"BOP_ANALY",#N/A,FALSE,"U"}</definedName>
    <definedName name="rs" hidden="1">{"BOP_TAB",#N/A,FALSE,"N";"MIDTERM_TAB",#N/A,FALSE,"O";"FUND_CRED",#N/A,FALSE,"P";"DEBT_TAB1",#N/A,FALSE,"Q";"DEBT_TAB2",#N/A,FALSE,"Q";"FORFIN_TAB1",#N/A,FALSE,"R";"FORFIN_TAB2",#N/A,FALSE,"R";"BOP_ANALY",#N/A,FALSE,"U"}</definedName>
    <definedName name="rs_1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rs_1" localSheetId="1" hidden="1">{"BOP_TAB",#N/A,FALSE,"N";"MIDTERM_TAB",#N/A,FALSE,"O";"FUND_CRED",#N/A,FALSE,"P";"DEBT_TAB1",#N/A,FALSE,"Q";"DEBT_TAB2",#N/A,FALSE,"Q";"FORFIN_TAB1",#N/A,FALSE,"R";"FORFIN_TAB2",#N/A,FALSE,"R";"BOP_ANALY",#N/A,FALSE,"U"}</definedName>
    <definedName name="rs_1" hidden="1">{"BOP_TAB",#N/A,FALSE,"N";"MIDTERM_TAB",#N/A,FALSE,"O";"FUND_CRED",#N/A,FALSE,"P";"DEBT_TAB1",#N/A,FALSE,"Q";"DEBT_TAB2",#N/A,FALSE,"Q";"FORFIN_TAB1",#N/A,FALSE,"R";"FORFIN_TAB2",#N/A,FALSE,"R";"BOP_ANALY",#N/A,FALSE,"U"}</definedName>
    <definedName name="rs_2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rs_2" localSheetId="1" hidden="1">{"BOP_TAB",#N/A,FALSE,"N";"MIDTERM_TAB",#N/A,FALSE,"O";"FUND_CRED",#N/A,FALSE,"P";"DEBT_TAB1",#N/A,FALSE,"Q";"DEBT_TAB2",#N/A,FALSE,"Q";"FORFIN_TAB1",#N/A,FALSE,"R";"FORFIN_TAB2",#N/A,FALSE,"R";"BOP_ANALY",#N/A,FALSE,"U"}</definedName>
    <definedName name="rs_2" hidden="1">{"BOP_TAB",#N/A,FALSE,"N";"MIDTERM_TAB",#N/A,FALSE,"O";"FUND_CRED",#N/A,FALSE,"P";"DEBT_TAB1",#N/A,FALSE,"Q";"DEBT_TAB2",#N/A,FALSE,"Q";"FORFIN_TAB1",#N/A,FALSE,"R";"FORFIN_TAB2",#N/A,FALSE,"R";"BOP_ANALY",#N/A,FALSE,"U"}</definedName>
    <definedName name="SA_Tab" localSheetId="0">#REF!</definedName>
    <definedName name="SA_Tab" localSheetId="1">#REF!</definedName>
    <definedName name="SA_Tab">#REF!</definedName>
    <definedName name="sad" localSheetId="0">#REF!</definedName>
    <definedName name="sad" localSheetId="1">#REF!</definedName>
    <definedName name="sad">#REF!</definedName>
    <definedName name="sd" localSheetId="0">#REF!</definedName>
    <definedName name="sd" localSheetId="1">#REF!</definedName>
    <definedName name="sd">#REF!</definedName>
    <definedName name="sdf" localSheetId="0">#REF!</definedName>
    <definedName name="sdf" localSheetId="1">#REF!</definedName>
    <definedName name="sdf">#REF!</definedName>
    <definedName name="sds_gdp_exp_lari" localSheetId="0">#REF!</definedName>
    <definedName name="sds_gdp_exp_lari" localSheetId="1">#REF!</definedName>
    <definedName name="sds_gdp_exp_lari">#REF!</definedName>
    <definedName name="sds_gdp_origin" localSheetId="0">#REF!</definedName>
    <definedName name="sds_gdp_origin" localSheetId="1">#REF!</definedName>
    <definedName name="sds_gdp_origin">#REF!</definedName>
    <definedName name="sds_gpd_exp_gdp" localSheetId="0">#REF!</definedName>
    <definedName name="sds_gpd_exp_gdp" localSheetId="1">#REF!</definedName>
    <definedName name="sds_gpd_exp_gdp">#REF!</definedName>
    <definedName name="SEI" localSheetId="0">#REF!</definedName>
    <definedName name="SEI" localSheetId="1">#REF!</definedName>
    <definedName name="SEI">#REF!</definedName>
    <definedName name="sencount" hidden="1">2</definedName>
    <definedName name="SepSun1" localSheetId="0">DATE('Debt Dynamics - GEL'!CalendarYear,9,1)-WEEKDAY(DATE('Debt Dynamics - GEL'!CalendarYear,9,1))</definedName>
    <definedName name="SepSun1" localSheetId="1">DATE('Debt Dynamics - USD'!CalendarYear,9,1)-WEEKDAY(DATE('Debt Dynamics - USD'!CalendarYear,9,1))</definedName>
    <definedName name="SepSun1">DATE(CalendarYear,9,1)-WEEKDAY(DATE(CalendarYear,9,1))</definedName>
    <definedName name="settlementVal">[21]წმინდა_ამოღება!$D:$D</definedName>
    <definedName name="ShemoKodiSF_l" localSheetId="0">#REF!</definedName>
    <definedName name="ShemoKodiSF_l" localSheetId="1">#REF!</definedName>
    <definedName name="ShemoKodiSF_l">#REF!</definedName>
    <definedName name="SpreadsheetBuilder_1" localSheetId="0" hidden="1">#REF!</definedName>
    <definedName name="SpreadsheetBuilder_1" localSheetId="1" hidden="1">#REF!</definedName>
    <definedName name="SpreadsheetBuilder_1" hidden="1">#REF!</definedName>
    <definedName name="SpreadsheetBuilder_2" localSheetId="0" hidden="1">#REF!</definedName>
    <definedName name="SpreadsheetBuilder_2" localSheetId="1" hidden="1">#REF!</definedName>
    <definedName name="SpreadsheetBuilder_2" hidden="1">#REF!</definedName>
    <definedName name="SRtab1" localSheetId="0">#REF!</definedName>
    <definedName name="SRtab1" localSheetId="1">#REF!</definedName>
    <definedName name="SRtab1">#REF!</definedName>
    <definedName name="SRtab2" localSheetId="0">#REF!</definedName>
    <definedName name="SRtab2" localSheetId="1">#REF!</definedName>
    <definedName name="SRtab2">#REF!</definedName>
    <definedName name="SRtab5" localSheetId="0">#REF!</definedName>
    <definedName name="SRtab5" localSheetId="1">#REF!</definedName>
    <definedName name="SRtab5">#REF!</definedName>
    <definedName name="SS">[43]IMATA!$B$45:$B$108</definedName>
    <definedName name="star" localSheetId="0">#REF!</definedName>
    <definedName name="star" localSheetId="1">#REF!</definedName>
    <definedName name="star">#REF!</definedName>
    <definedName name="START" localSheetId="0">#REF!</definedName>
    <definedName name="START" localSheetId="1">#REF!</definedName>
    <definedName name="START">#REF!</definedName>
    <definedName name="start_day">[44]About!$P$12</definedName>
    <definedName name="Start1" localSheetId="0">#REF!</definedName>
    <definedName name="Start1" localSheetId="1">#REF!</definedName>
    <definedName name="Start1">#REF!</definedName>
    <definedName name="Start10" localSheetId="0">#REF!</definedName>
    <definedName name="Start10" localSheetId="1">#REF!</definedName>
    <definedName name="Start10">#REF!</definedName>
    <definedName name="Start11" localSheetId="0">#REF!</definedName>
    <definedName name="Start11" localSheetId="1">#REF!</definedName>
    <definedName name="Start11">#REF!</definedName>
    <definedName name="Start12" localSheetId="0">#REF!</definedName>
    <definedName name="Start12" localSheetId="1">#REF!</definedName>
    <definedName name="Start12">#REF!</definedName>
    <definedName name="Start13" localSheetId="0">#REF!</definedName>
    <definedName name="Start13" localSheetId="1">#REF!</definedName>
    <definedName name="Start13">#REF!</definedName>
    <definedName name="Start14" localSheetId="0">#REF!</definedName>
    <definedName name="Start14" localSheetId="1">#REF!</definedName>
    <definedName name="Start14">#REF!</definedName>
    <definedName name="Start15" localSheetId="0">#REF!</definedName>
    <definedName name="Start15" localSheetId="1">#REF!</definedName>
    <definedName name="Start15">#REF!</definedName>
    <definedName name="Start16" localSheetId="0">#REF!</definedName>
    <definedName name="Start16" localSheetId="1">#REF!</definedName>
    <definedName name="Start16">#REF!</definedName>
    <definedName name="Start17" localSheetId="0">#REF!</definedName>
    <definedName name="Start17" localSheetId="1">#REF!</definedName>
    <definedName name="Start17">#REF!</definedName>
    <definedName name="Start18" localSheetId="0">#REF!</definedName>
    <definedName name="Start18" localSheetId="1">#REF!</definedName>
    <definedName name="Start18">#REF!</definedName>
    <definedName name="Start2" localSheetId="0">#REF!</definedName>
    <definedName name="Start2" localSheetId="1">#REF!</definedName>
    <definedName name="Start2">#REF!</definedName>
    <definedName name="Start3" localSheetId="0">#REF!</definedName>
    <definedName name="Start3" localSheetId="1">#REF!</definedName>
    <definedName name="Start3">#REF!</definedName>
    <definedName name="Start4" localSheetId="0">#REF!</definedName>
    <definedName name="Start4" localSheetId="1">#REF!</definedName>
    <definedName name="Start4">#REF!</definedName>
    <definedName name="Start5" localSheetId="0">#REF!</definedName>
    <definedName name="Start5" localSheetId="1">#REF!</definedName>
    <definedName name="Start5">#REF!</definedName>
    <definedName name="Start6" localSheetId="0">#REF!</definedName>
    <definedName name="Start6" localSheetId="1">#REF!</definedName>
    <definedName name="Start6">#REF!</definedName>
    <definedName name="Start7" localSheetId="0">#REF!</definedName>
    <definedName name="Start7" localSheetId="1">#REF!</definedName>
    <definedName name="Start7">#REF!</definedName>
    <definedName name="Start8" localSheetId="0">#REF!</definedName>
    <definedName name="Start8" localSheetId="1">#REF!</definedName>
    <definedName name="Start8">#REF!</definedName>
    <definedName name="Start9" localSheetId="0">#REF!</definedName>
    <definedName name="Start9" localSheetId="1">#REF!</definedName>
    <definedName name="Start9">#REF!</definedName>
    <definedName name="STAVKA" localSheetId="0">#REF!</definedName>
    <definedName name="STAVKA" localSheetId="1">#REF!</definedName>
    <definedName name="STAVKA">#REF!</definedName>
    <definedName name="STFQTAB" localSheetId="0">#REF!</definedName>
    <definedName name="STFQTAB" localSheetId="1">#REF!</definedName>
    <definedName name="STFQTAB">#REF!</definedName>
    <definedName name="STOP" localSheetId="0">#REF!</definedName>
    <definedName name="STOP" localSheetId="1">#REF!</definedName>
    <definedName name="STOP">#REF!</definedName>
    <definedName name="sum" localSheetId="0">#REF!</definedName>
    <definedName name="sum" localSheetId="1">#REF!</definedName>
    <definedName name="sum">#REF!</definedName>
    <definedName name="SUMMARY1" localSheetId="0">#REF!</definedName>
    <definedName name="SUMMARY1" localSheetId="1">#REF!</definedName>
    <definedName name="SUMMARY1">#REF!</definedName>
    <definedName name="SUMMARY2" localSheetId="0">#REF!</definedName>
    <definedName name="SUMMARY2" localSheetId="1">#REF!</definedName>
    <definedName name="SUMMARY2">#REF!</definedName>
    <definedName name="t_bills" localSheetId="0">#REF!</definedName>
    <definedName name="t_bills" localSheetId="1">#REF!</definedName>
    <definedName name="t_bills">#REF!</definedName>
    <definedName name="TAB1A" localSheetId="0">#REF!</definedName>
    <definedName name="TAB1A" localSheetId="1">#REF!</definedName>
    <definedName name="TAB1A">#REF!</definedName>
    <definedName name="TAB1CK" localSheetId="0">#REF!</definedName>
    <definedName name="TAB1CK" localSheetId="1">#REF!</definedName>
    <definedName name="TAB1CK">#REF!</definedName>
    <definedName name="Tab25a" localSheetId="0">#REF!</definedName>
    <definedName name="Tab25a" localSheetId="1">#REF!</definedName>
    <definedName name="Tab25a">#REF!</definedName>
    <definedName name="Tab25b" localSheetId="0">#REF!</definedName>
    <definedName name="Tab25b" localSheetId="1">#REF!</definedName>
    <definedName name="Tab25b">#REF!</definedName>
    <definedName name="TAB2A" localSheetId="0">#REF!</definedName>
    <definedName name="TAB2A" localSheetId="1">#REF!</definedName>
    <definedName name="TAB2A">#REF!</definedName>
    <definedName name="TAB5A" localSheetId="0">#REF!</definedName>
    <definedName name="TAB5A" localSheetId="1">#REF!</definedName>
    <definedName name="TAB5A">#REF!</definedName>
    <definedName name="TAB6A" localSheetId="0">'[5]Annual Tables'!#REF!</definedName>
    <definedName name="TAB6A" localSheetId="1">'[5]Annual Tables'!#REF!</definedName>
    <definedName name="TAB6A">'[5]Annual Tables'!#REF!</definedName>
    <definedName name="TAB6B" localSheetId="0">'[5]Annual Tables'!#REF!</definedName>
    <definedName name="TAB6B" localSheetId="1">'[5]Annual Tables'!#REF!</definedName>
    <definedName name="TAB6B">'[5]Annual Tables'!#REF!</definedName>
    <definedName name="TAB6C" localSheetId="0">#REF!</definedName>
    <definedName name="TAB6C" localSheetId="1">#REF!</definedName>
    <definedName name="TAB6C">#REF!</definedName>
    <definedName name="TAB7A" localSheetId="0">#REF!</definedName>
    <definedName name="TAB7A" localSheetId="1">#REF!</definedName>
    <definedName name="TAB7A">#REF!</definedName>
    <definedName name="Table__47">[45]RED47!$A$1:$I$53</definedName>
    <definedName name="Table_2._Country_X___Public_Sector_Financing_1" localSheetId="0">#REF!</definedName>
    <definedName name="Table_2._Country_X___Public_Sector_Financing_1" localSheetId="1">#REF!</definedName>
    <definedName name="Table_2._Country_X___Public_Sector_Financing_1">#REF!</definedName>
    <definedName name="Table_2____Moldova___General_Government_Budget_1995_98__Mdl_millions__1" localSheetId="0">#REF!</definedName>
    <definedName name="Table_2____Moldova___General_Government_Budget_1995_98__Mdl_millions__1" localSheetId="1">#REF!</definedName>
    <definedName name="Table_2____Moldova___General_Government_Budget_1995_98__Mdl_millions__1">#REF!</definedName>
    <definedName name="Table_3._Moldova__Balance_of_Payments__1994_98" localSheetId="0">#REF!</definedName>
    <definedName name="Table_3._Moldova__Balance_of_Payments__1994_98" localSheetId="1">#REF!</definedName>
    <definedName name="Table_3._Moldova__Balance_of_Payments__1994_98">#REF!</definedName>
    <definedName name="Table_4.__Moldova____Monetary_Survey_and_Projections__1994_98_1" localSheetId="0">#REF!</definedName>
    <definedName name="Table_4.__Moldova____Monetary_Survey_and_Projections__1994_98_1" localSheetId="1">#REF!</definedName>
    <definedName name="Table_4.__Moldova____Monetary_Survey_and_Projections__1994_98_1">#REF!</definedName>
    <definedName name="Table_4SR" localSheetId="0">#REF!</definedName>
    <definedName name="Table_4SR" localSheetId="1">#REF!</definedName>
    <definedName name="Table_4SR">#REF!</definedName>
    <definedName name="Table_6.__Moldova__Balance_of_Payments__1994_98" localSheetId="0">#REF!</definedName>
    <definedName name="Table_6.__Moldova__Balance_of_Payments__1994_98" localSheetId="1">#REF!</definedName>
    <definedName name="Table_6.__Moldova__Balance_of_Payments__1994_98">#REF!</definedName>
    <definedName name="Table_stress" localSheetId="0">#REF!</definedName>
    <definedName name="Table_stress" localSheetId="1">#REF!</definedName>
    <definedName name="Table_stress">#REF!</definedName>
    <definedName name="Table1" localSheetId="0">#REF!</definedName>
    <definedName name="Table1" localSheetId="1">#REF!</definedName>
    <definedName name="Table1">#REF!</definedName>
    <definedName name="Table2" localSheetId="0">#REF!</definedName>
    <definedName name="Table2" localSheetId="1">#REF!</definedName>
    <definedName name="Table2">#REF!</definedName>
    <definedName name="TableA" localSheetId="0">#REF!</definedName>
    <definedName name="TableA" localSheetId="1">#REF!</definedName>
    <definedName name="TableA">#REF!</definedName>
    <definedName name="TableB1" localSheetId="0">#REF!</definedName>
    <definedName name="TableB1" localSheetId="1">#REF!</definedName>
    <definedName name="TableB1">#REF!</definedName>
    <definedName name="TableB2" localSheetId="0">#REF!</definedName>
    <definedName name="TableB2" localSheetId="1">#REF!</definedName>
    <definedName name="TableB2">#REF!</definedName>
    <definedName name="TableB3" localSheetId="0">#REF!</definedName>
    <definedName name="TableB3" localSheetId="1">#REF!</definedName>
    <definedName name="TableB3">#REF!</definedName>
    <definedName name="TableC1" localSheetId="0">#REF!</definedName>
    <definedName name="TableC1" localSheetId="1">#REF!</definedName>
    <definedName name="TableC1">#REF!</definedName>
    <definedName name="TableC2" localSheetId="0">#REF!</definedName>
    <definedName name="TableC2" localSheetId="1">#REF!</definedName>
    <definedName name="TableC2">#REF!</definedName>
    <definedName name="TableC3" localSheetId="0">#REF!</definedName>
    <definedName name="TableC3" localSheetId="1">#REF!</definedName>
    <definedName name="TableC3">#REF!</definedName>
    <definedName name="TAME" localSheetId="0">#REF!</definedName>
    <definedName name="TAME" localSheetId="1">#REF!</definedName>
    <definedName name="TAME">#REF!</definedName>
    <definedName name="TBillsT" localSheetId="0">#REF!</definedName>
    <definedName name="TBillsT" localSheetId="1">#REF!</definedName>
    <definedName name="TBillsT">#REF!</definedName>
    <definedName name="tblChecks">[32]ErrCheck!$A$3:$E$5</definedName>
    <definedName name="tblLinks">[32]Links!$A$4:$F$33</definedName>
    <definedName name="teset" localSheetId="0" hidden="1">{#N/A,#N/A,FALSE,"SimInp1";#N/A,#N/A,FALSE,"SimInp2";#N/A,#N/A,FALSE,"SimOut1";#N/A,#N/A,FALSE,"SimOut2";#N/A,#N/A,FALSE,"SimOut3";#N/A,#N/A,FALSE,"SimOut4";#N/A,#N/A,FALSE,"SimOut5"}</definedName>
    <definedName name="teset" localSheetId="1" hidden="1">{#N/A,#N/A,FALSE,"SimInp1";#N/A,#N/A,FALSE,"SimInp2";#N/A,#N/A,FALSE,"SimOut1";#N/A,#N/A,FALSE,"SimOut2";#N/A,#N/A,FALSE,"SimOut3";#N/A,#N/A,FALSE,"SimOut4";#N/A,#N/A,FALSE,"SimOut5"}</definedName>
    <definedName name="teset" hidden="1">{#N/A,#N/A,FALSE,"SimInp1";#N/A,#N/A,FALSE,"SimInp2";#N/A,#N/A,FALSE,"SimOut1";#N/A,#N/A,FALSE,"SimOut2";#N/A,#N/A,FALSE,"SimOut3";#N/A,#N/A,FALSE,"SimOut4";#N/A,#N/A,FALSE,"SimOut5"}</definedName>
    <definedName name="teset_1" localSheetId="0" hidden="1">{#N/A,#N/A,FALSE,"SimInp1";#N/A,#N/A,FALSE,"SimInp2";#N/A,#N/A,FALSE,"SimOut1";#N/A,#N/A,FALSE,"SimOut2";#N/A,#N/A,FALSE,"SimOut3";#N/A,#N/A,FALSE,"SimOut4";#N/A,#N/A,FALSE,"SimOut5"}</definedName>
    <definedName name="teset_1" localSheetId="1" hidden="1">{#N/A,#N/A,FALSE,"SimInp1";#N/A,#N/A,FALSE,"SimInp2";#N/A,#N/A,FALSE,"SimOut1";#N/A,#N/A,FALSE,"SimOut2";#N/A,#N/A,FALSE,"SimOut3";#N/A,#N/A,FALSE,"SimOut4";#N/A,#N/A,FALSE,"SimOut5"}</definedName>
    <definedName name="teset_1" hidden="1">{#N/A,#N/A,FALSE,"SimInp1";#N/A,#N/A,FALSE,"SimInp2";#N/A,#N/A,FALSE,"SimOut1";#N/A,#N/A,FALSE,"SimOut2";#N/A,#N/A,FALSE,"SimOut3";#N/A,#N/A,FALSE,"SimOut4";#N/A,#N/A,FALSE,"SimOut5"}</definedName>
    <definedName name="teset_2" localSheetId="0" hidden="1">{#N/A,#N/A,FALSE,"SimInp1";#N/A,#N/A,FALSE,"SimInp2";#N/A,#N/A,FALSE,"SimOut1";#N/A,#N/A,FALSE,"SimOut2";#N/A,#N/A,FALSE,"SimOut3";#N/A,#N/A,FALSE,"SimOut4";#N/A,#N/A,FALSE,"SimOut5"}</definedName>
    <definedName name="teset_2" localSheetId="1" hidden="1">{#N/A,#N/A,FALSE,"SimInp1";#N/A,#N/A,FALSE,"SimInp2";#N/A,#N/A,FALSE,"SimOut1";#N/A,#N/A,FALSE,"SimOut2";#N/A,#N/A,FALSE,"SimOut3";#N/A,#N/A,FALSE,"SimOut4";#N/A,#N/A,FALSE,"SimOut5"}</definedName>
    <definedName name="teset_2" hidden="1">{#N/A,#N/A,FALSE,"SimInp1";#N/A,#N/A,FALSE,"SimInp2";#N/A,#N/A,FALSE,"SimOut1";#N/A,#N/A,FALSE,"SimOut2";#N/A,#N/A,FALSE,"SimOut3";#N/A,#N/A,FALSE,"SimOut4";#N/A,#N/A,FALSE,"SimOut5"}</definedName>
    <definedName name="ticex_int" localSheetId="0">#REF!</definedName>
    <definedName name="ticex_int" localSheetId="1">#REF!</definedName>
    <definedName name="ticex_int">#REF!</definedName>
    <definedName name="TITLES" localSheetId="0">#REF!</definedName>
    <definedName name="TITLES" localSheetId="1">#REF!</definedName>
    <definedName name="TITLES">#REF!</definedName>
    <definedName name="TM" localSheetId="0">#REF!</definedName>
    <definedName name="TM" localSheetId="1">#REF!</definedName>
    <definedName name="TM">#REF!</definedName>
    <definedName name="TM_D" localSheetId="0">#REF!</definedName>
    <definedName name="TM_D" localSheetId="1">#REF!</definedName>
    <definedName name="TM_D">#REF!</definedName>
    <definedName name="TM_Dpch" localSheetId="0">#REF!</definedName>
    <definedName name="TM_Dpch" localSheetId="1">#REF!</definedName>
    <definedName name="TM_Dpch">#REF!</definedName>
    <definedName name="TM_R" localSheetId="0">#REF!</definedName>
    <definedName name="TM_R" localSheetId="1">#REF!</definedName>
    <definedName name="TM_R">#REF!</definedName>
    <definedName name="TM_Rpch" localSheetId="0">#REF!</definedName>
    <definedName name="TM_Rpch" localSheetId="1">#REF!</definedName>
    <definedName name="TM_Rpch">#REF!</definedName>
    <definedName name="TMG" localSheetId="0">#REF!</definedName>
    <definedName name="TMG" localSheetId="1">#REF!</definedName>
    <definedName name="TMG">#REF!</definedName>
    <definedName name="TMG_D" localSheetId="0">#REF!</definedName>
    <definedName name="TMG_D" localSheetId="1">#REF!</definedName>
    <definedName name="TMG_D">#REF!</definedName>
    <definedName name="TMG_Dpch" localSheetId="0">#REF!</definedName>
    <definedName name="TMG_Dpch" localSheetId="1">#REF!</definedName>
    <definedName name="TMG_Dpch">#REF!</definedName>
    <definedName name="TMG_R" localSheetId="0">#REF!</definedName>
    <definedName name="TMG_R" localSheetId="1">#REF!</definedName>
    <definedName name="TMG_R">#REF!</definedName>
    <definedName name="TMG_Rpch" localSheetId="0">#REF!</definedName>
    <definedName name="TMG_Rpch" localSheetId="1">#REF!</definedName>
    <definedName name="TMG_Rpch">#REF!</definedName>
    <definedName name="TMGO" localSheetId="0">#REF!</definedName>
    <definedName name="TMGO" localSheetId="1">#REF!</definedName>
    <definedName name="TMGO">#REF!</definedName>
    <definedName name="TMGO_1">#N/A</definedName>
    <definedName name="TMGO_D" localSheetId="0">#REF!</definedName>
    <definedName name="TMGO_D" localSheetId="1">#REF!</definedName>
    <definedName name="TMGO_D">#REF!</definedName>
    <definedName name="TMGO_Dpch" localSheetId="0">#REF!</definedName>
    <definedName name="TMGO_Dpch" localSheetId="1">#REF!</definedName>
    <definedName name="TMGO_Dpch">#REF!</definedName>
    <definedName name="TMGO_R" localSheetId="0">#REF!</definedName>
    <definedName name="TMGO_R" localSheetId="1">#REF!</definedName>
    <definedName name="TMGO_R">#REF!</definedName>
    <definedName name="TMGO_Rpch" localSheetId="0">#REF!</definedName>
    <definedName name="TMGO_Rpch" localSheetId="1">#REF!</definedName>
    <definedName name="TMGO_Rpch">#REF!</definedName>
    <definedName name="TMGXO" localSheetId="0">#REF!</definedName>
    <definedName name="TMGXO" localSheetId="1">#REF!</definedName>
    <definedName name="TMGXO">#REF!</definedName>
    <definedName name="TMGXO_D" localSheetId="0">#REF!</definedName>
    <definedName name="TMGXO_D" localSheetId="1">#REF!</definedName>
    <definedName name="TMGXO_D">#REF!</definedName>
    <definedName name="TMGXO_Dpch" localSheetId="0">#REF!</definedName>
    <definedName name="TMGXO_Dpch" localSheetId="1">#REF!</definedName>
    <definedName name="TMGXO_Dpch">#REF!</definedName>
    <definedName name="TMGXO_R" localSheetId="0">#REF!</definedName>
    <definedName name="TMGXO_R" localSheetId="1">#REF!</definedName>
    <definedName name="TMGXO_R">#REF!</definedName>
    <definedName name="TMGXO_Rpch" localSheetId="0">#REF!</definedName>
    <definedName name="TMGXO_Rpch" localSheetId="1">#REF!</definedName>
    <definedName name="TMGXO_Rpch">#REF!</definedName>
    <definedName name="TMS" localSheetId="0">#REF!</definedName>
    <definedName name="TMS" localSheetId="1">#REF!</definedName>
    <definedName name="TMS">#REF!</definedName>
    <definedName name="TOC" localSheetId="0">#REF!</definedName>
    <definedName name="TOC" localSheetId="1">#REF!</definedName>
    <definedName name="TOC">#REF!</definedName>
    <definedName name="TOWEO" localSheetId="0">#REF!</definedName>
    <definedName name="TOWEO" localSheetId="1">#REF!</definedName>
    <definedName name="TOWEO">#REF!</definedName>
    <definedName name="Trade" localSheetId="0">#REF!</definedName>
    <definedName name="Trade" localSheetId="1">#REF!</definedName>
    <definedName name="Trade">#REF!</definedName>
    <definedName name="Trade_balance" localSheetId="0">#REF!</definedName>
    <definedName name="Trade_balance" localSheetId="1">#REF!</definedName>
    <definedName name="Trade_balance">#REF!</definedName>
    <definedName name="TRADE3" localSheetId="0">[13]Trade!#REF!</definedName>
    <definedName name="TRADE3" localSheetId="1">[13]Trade!#REF!</definedName>
    <definedName name="TRADE3">[13]Trade!#REF!</definedName>
    <definedName name="trans" localSheetId="0">#REF!</definedName>
    <definedName name="trans" localSheetId="1">#REF!</definedName>
    <definedName name="trans">#REF!</definedName>
    <definedName name="Transfer_check" localSheetId="0">#REF!</definedName>
    <definedName name="Transfer_check" localSheetId="1">#REF!</definedName>
    <definedName name="Transfer_check">#REF!</definedName>
    <definedName name="TRANSNAVE" localSheetId="0">#REF!</definedName>
    <definedName name="TRANSNAVE" localSheetId="1">#REF!</definedName>
    <definedName name="TRANSNAVE">#REF!</definedName>
    <definedName name="tt" localSheetId="0" hidden="1">{"Tab1",#N/A,FALSE,"P";"Tab2",#N/A,FALSE,"P"}</definedName>
    <definedName name="tt" localSheetId="1" hidden="1">{"Tab1",#N/A,FALSE,"P";"Tab2",#N/A,FALSE,"P"}</definedName>
    <definedName name="tt" hidden="1">{"Tab1",#N/A,FALSE,"P";"Tab2",#N/A,FALSE,"P"}</definedName>
    <definedName name="ttt" localSheetId="0" hidden="1">{"Tab1",#N/A,FALSE,"P";"Tab2",#N/A,FALSE,"P"}</definedName>
    <definedName name="ttt" localSheetId="1" hidden="1">{"Tab1",#N/A,FALSE,"P";"Tab2",#N/A,FALSE,"P"}</definedName>
    <definedName name="ttt" hidden="1">{"Tab1",#N/A,FALSE,"P";"Tab2",#N/A,FALSE,"P"}</definedName>
    <definedName name="ttttt" localSheetId="0" hidden="1">[38]M!#REF!</definedName>
    <definedName name="ttttt" localSheetId="1" hidden="1">[38]M!#REF!</definedName>
    <definedName name="ttttt" hidden="1">[38]M!#REF!</definedName>
    <definedName name="TX" localSheetId="0">#REF!</definedName>
    <definedName name="TX" localSheetId="1">#REF!</definedName>
    <definedName name="TX">#REF!</definedName>
    <definedName name="TX_D" localSheetId="0">#REF!</definedName>
    <definedName name="TX_D" localSheetId="1">#REF!</definedName>
    <definedName name="TX_D">#REF!</definedName>
    <definedName name="TX_Dpch" localSheetId="0">#REF!</definedName>
    <definedName name="TX_Dpch" localSheetId="1">#REF!</definedName>
    <definedName name="TX_Dpch">#REF!</definedName>
    <definedName name="TX_R" localSheetId="0">#REF!</definedName>
    <definedName name="TX_R" localSheetId="1">#REF!</definedName>
    <definedName name="TX_R">#REF!</definedName>
    <definedName name="TX_Rpch" localSheetId="0">#REF!</definedName>
    <definedName name="TX_Rpch" localSheetId="1">#REF!</definedName>
    <definedName name="TX_Rpch">#REF!</definedName>
    <definedName name="TXG" localSheetId="0">#REF!</definedName>
    <definedName name="TXG" localSheetId="1">#REF!</definedName>
    <definedName name="TXG">#REF!</definedName>
    <definedName name="TXG_D" localSheetId="0">#REF!</definedName>
    <definedName name="TXG_D" localSheetId="1">#REF!</definedName>
    <definedName name="TXG_D">#REF!</definedName>
    <definedName name="TXG_D_1">#N/A</definedName>
    <definedName name="TXG_Dpch" localSheetId="0">#REF!</definedName>
    <definedName name="TXG_Dpch" localSheetId="1">#REF!</definedName>
    <definedName name="TXG_Dpch">#REF!</definedName>
    <definedName name="TXG_R" localSheetId="0">#REF!</definedName>
    <definedName name="TXG_R" localSheetId="1">#REF!</definedName>
    <definedName name="TXG_R">#REF!</definedName>
    <definedName name="TXG_Rpch" localSheetId="0">#REF!</definedName>
    <definedName name="TXG_Rpch" localSheetId="1">#REF!</definedName>
    <definedName name="TXG_Rpch">#REF!</definedName>
    <definedName name="TXGO" localSheetId="0">#REF!</definedName>
    <definedName name="TXGO" localSheetId="1">#REF!</definedName>
    <definedName name="TXGO">#REF!</definedName>
    <definedName name="TXGO_1">#N/A</definedName>
    <definedName name="TXGO_D" localSheetId="0">#REF!</definedName>
    <definedName name="TXGO_D" localSheetId="1">#REF!</definedName>
    <definedName name="TXGO_D">#REF!</definedName>
    <definedName name="TXGO_Dpch" localSheetId="0">#REF!</definedName>
    <definedName name="TXGO_Dpch" localSheetId="1">#REF!</definedName>
    <definedName name="TXGO_Dpch">#REF!</definedName>
    <definedName name="TXGO_R" localSheetId="0">#REF!</definedName>
    <definedName name="TXGO_R" localSheetId="1">#REF!</definedName>
    <definedName name="TXGO_R">#REF!</definedName>
    <definedName name="TXGO_Rpch" localSheetId="0">#REF!</definedName>
    <definedName name="TXGO_Rpch" localSheetId="1">#REF!</definedName>
    <definedName name="TXGO_Rpch">#REF!</definedName>
    <definedName name="TXGXO" localSheetId="0">#REF!</definedName>
    <definedName name="TXGXO" localSheetId="1">#REF!</definedName>
    <definedName name="TXGXO">#REF!</definedName>
    <definedName name="TXGXO_D" localSheetId="0">#REF!</definedName>
    <definedName name="TXGXO_D" localSheetId="1">#REF!</definedName>
    <definedName name="TXGXO_D">#REF!</definedName>
    <definedName name="TXGXO_Dpch" localSheetId="0">#REF!</definedName>
    <definedName name="TXGXO_Dpch" localSheetId="1">#REF!</definedName>
    <definedName name="TXGXO_Dpch">#REF!</definedName>
    <definedName name="TXGXO_R" localSheetId="0">#REF!</definedName>
    <definedName name="TXGXO_R" localSheetId="1">#REF!</definedName>
    <definedName name="TXGXO_R">#REF!</definedName>
    <definedName name="TXGXO_Rpch" localSheetId="0">#REF!</definedName>
    <definedName name="TXGXO_Rpch" localSheetId="1">#REF!</definedName>
    <definedName name="TXGXO_Rpch">#REF!</definedName>
    <definedName name="TXS" localSheetId="0">#REF!</definedName>
    <definedName name="TXS" localSheetId="1">#REF!</definedName>
    <definedName name="TXS">#REF!</definedName>
    <definedName name="tyyh" localSheetId="0" hidden="1">[38]M!#REF!</definedName>
    <definedName name="tyyh" localSheetId="1" hidden="1">[38]M!#REF!</definedName>
    <definedName name="tyyh" hidden="1">[38]M!#REF!</definedName>
    <definedName name="unemp_96Q3" localSheetId="0">#REF!</definedName>
    <definedName name="unemp_96Q3" localSheetId="1">#REF!</definedName>
    <definedName name="unemp_96Q3">#REF!</definedName>
    <definedName name="unemp_96Q4" localSheetId="0">#REF!</definedName>
    <definedName name="unemp_96Q4" localSheetId="1">#REF!</definedName>
    <definedName name="unemp_96Q4">#REF!</definedName>
    <definedName name="unemp_97Q1" localSheetId="0">#REF!</definedName>
    <definedName name="unemp_97Q1" localSheetId="1">#REF!</definedName>
    <definedName name="unemp_97Q1">#REF!</definedName>
    <definedName name="unemp_97Q2" localSheetId="0">#REF!</definedName>
    <definedName name="unemp_97Q2" localSheetId="1">#REF!</definedName>
    <definedName name="unemp_97Q2">#REF!</definedName>
    <definedName name="unemp_nat" localSheetId="0">#REF!</definedName>
    <definedName name="unemp_nat" localSheetId="1">#REF!</definedName>
    <definedName name="unemp_nat">#REF!</definedName>
    <definedName name="unemp_urbrural" localSheetId="0">#REF!</definedName>
    <definedName name="unemp_urbrural" localSheetId="1">#REF!</definedName>
    <definedName name="unemp_urbrural">#REF!</definedName>
    <definedName name="Universities" localSheetId="0">#REF!</definedName>
    <definedName name="Universities" localSheetId="1">#REF!</definedName>
    <definedName name="Universities">#REF!</definedName>
    <definedName name="Uruguay" localSheetId="0">#REF!</definedName>
    <definedName name="Uruguay" localSheetId="1">#REF!</definedName>
    <definedName name="Uruguay">#REF!</definedName>
    <definedName name="US_OIL">OFFSET('[46]US Oil'!$B$4,0,0,COUNTA('[46]US Oil'!$B$5:$B$1000000),1)</definedName>
    <definedName name="USDSR" localSheetId="0">#REF!</definedName>
    <definedName name="USDSR" localSheetId="1">#REF!</definedName>
    <definedName name="USDSR">#REF!</definedName>
    <definedName name="uu" localSheetId="0" hidden="1">{"Riqfin97",#N/A,FALSE,"Tran";"Riqfinpro",#N/A,FALSE,"Tran"}</definedName>
    <definedName name="uu" localSheetId="1" hidden="1">{"Riqfin97",#N/A,FALSE,"Tran";"Riqfinpro",#N/A,FALSE,"Tran"}</definedName>
    <definedName name="uu" hidden="1">{"Riqfin97",#N/A,FALSE,"Tran";"Riqfinpro",#N/A,FALSE,"Tran"}</definedName>
    <definedName name="uuu" localSheetId="0" hidden="1">{"Riqfin97",#N/A,FALSE,"Tran";"Riqfinpro",#N/A,FALSE,"Tran"}</definedName>
    <definedName name="uuu" localSheetId="1" hidden="1">{"Riqfin97",#N/A,FALSE,"Tran";"Riqfinpro",#N/A,FALSE,"Tran"}</definedName>
    <definedName name="uuu" hidden="1">{"Riqfin97",#N/A,FALSE,"Tran";"Riqfinpro",#N/A,FALSE,"Tran"}</definedName>
    <definedName name="vel_mult" localSheetId="0">#REF!</definedName>
    <definedName name="vel_mult" localSheetId="1">#REF!</definedName>
    <definedName name="vel_mult">#REF!</definedName>
    <definedName name="Venezuela" localSheetId="0">#REF!</definedName>
    <definedName name="Venezuela" localSheetId="1">#REF!</definedName>
    <definedName name="Venezuela">#REF!</definedName>
    <definedName name="VTITLES" localSheetId="0">#REF!</definedName>
    <definedName name="VTITLES" localSheetId="1">#REF!</definedName>
    <definedName name="VTITLES">#REF!</definedName>
    <definedName name="vv" localSheetId="0" hidden="1">{"Tab1",#N/A,FALSE,"P";"Tab2",#N/A,FALSE,"P"}</definedName>
    <definedName name="vv" localSheetId="1" hidden="1">{"Tab1",#N/A,FALSE,"P";"Tab2",#N/A,FALSE,"P"}</definedName>
    <definedName name="vv" hidden="1">{"Tab1",#N/A,FALSE,"P";"Tab2",#N/A,FALSE,"P"}</definedName>
    <definedName name="vvv" localSheetId="0" hidden="1">{"Tab1",#N/A,FALSE,"P";"Tab2",#N/A,FALSE,"P"}</definedName>
    <definedName name="vvv" localSheetId="1" hidden="1">{"Tab1",#N/A,FALSE,"P";"Tab2",#N/A,FALSE,"P"}</definedName>
    <definedName name="vvv" hidden="1">{"Tab1",#N/A,FALSE,"P";"Tab2",#N/A,FALSE,"P"}</definedName>
    <definedName name="W_06_N" localSheetId="0">[47]wonebi!#REF!</definedName>
    <definedName name="W_06_N" localSheetId="1">[47]wonebi!#REF!</definedName>
    <definedName name="W_06_N">[47]wonebi!#REF!</definedName>
    <definedName name="wage_govt_sector" localSheetId="0">#REF!</definedName>
    <definedName name="wage_govt_sector" localSheetId="1">#REF!</definedName>
    <definedName name="wage_govt_sector">#REF!</definedName>
    <definedName name="week">[46]timeperiods!$B$2</definedName>
    <definedName name="Weights">[48]Cities!$C$2:$C$6</definedName>
    <definedName name="WEO" localSheetId="0">#REF!</definedName>
    <definedName name="WEO" localSheetId="1">#REF!</definedName>
    <definedName name="WEO">#REF!</definedName>
    <definedName name="WPCP33_D" localSheetId="0">#REF!</definedName>
    <definedName name="WPCP33_D" localSheetId="1">#REF!</definedName>
    <definedName name="WPCP33_D">#REF!</definedName>
    <definedName name="WPCP33pch" localSheetId="0">#REF!</definedName>
    <definedName name="WPCP33pch" localSheetId="1">#REF!</definedName>
    <definedName name="WPCP33pch">#REF!</definedName>
    <definedName name="wrn.BANKS." localSheetId="0" hidden="1">{#N/A,#N/A,FALSE,"BANKS"}</definedName>
    <definedName name="wrn.BANKS." localSheetId="1" hidden="1">{#N/A,#N/A,FALSE,"BANKS"}</definedName>
    <definedName name="wrn.BANKS." hidden="1">{#N/A,#N/A,FALSE,"BANKS"}</definedName>
    <definedName name="wrn.BANKS._1" localSheetId="0" hidden="1">{#N/A,#N/A,FALSE,"BANKS"}</definedName>
    <definedName name="wrn.BANKS._1" localSheetId="1" hidden="1">{#N/A,#N/A,FALSE,"BANKS"}</definedName>
    <definedName name="wrn.BANKS._1" hidden="1">{#N/A,#N/A,FALSE,"BANKS"}</definedName>
    <definedName name="wrn.BANKS._2" localSheetId="0" hidden="1">{#N/A,#N/A,FALSE,"BANKS"}</definedName>
    <definedName name="wrn.BANKS._2" localSheetId="1" hidden="1">{#N/A,#N/A,FALSE,"BANKS"}</definedName>
    <definedName name="wrn.BANKS._2" hidden="1">{#N/A,#N/A,FALSE,"BANKS"}</definedName>
    <definedName name="wrn.BOP." localSheetId="0" hidden="1">{#N/A,#N/A,FALSE,"BOP"}</definedName>
    <definedName name="wrn.BOP." localSheetId="1" hidden="1">{#N/A,#N/A,FALSE,"BOP"}</definedName>
    <definedName name="wrn.BOP." hidden="1">{#N/A,#N/A,FALSE,"BOP"}</definedName>
    <definedName name="wrn.BOP._1" localSheetId="0" hidden="1">{#N/A,#N/A,FALSE,"BOP"}</definedName>
    <definedName name="wrn.BOP._1" localSheetId="1" hidden="1">{#N/A,#N/A,FALSE,"BOP"}</definedName>
    <definedName name="wrn.BOP._1" hidden="1">{#N/A,#N/A,FALSE,"BOP"}</definedName>
    <definedName name="wrn.BOP._2" localSheetId="0" hidden="1">{#N/A,#N/A,FALSE,"BOP"}</definedName>
    <definedName name="wrn.BOP._2" localSheetId="1" hidden="1">{#N/A,#N/A,FALSE,"BOP"}</definedName>
    <definedName name="wrn.BOP._2" hidden="1">{#N/A,#N/A,FALSE,"BOP"}</definedName>
    <definedName name="wrn.BOP_MIDTERM." localSheetId="0" hidden="1">{"BOP_TAB",#N/A,FALSE,"N";"MIDTERM_TAB",#N/A,FALSE,"O"}</definedName>
    <definedName name="wrn.BOP_MIDTERM." localSheetId="1" hidden="1">{"BOP_TAB",#N/A,FALSE,"N";"MIDTERM_TAB",#N/A,FALSE,"O"}</definedName>
    <definedName name="wrn.BOP_MIDTERM." hidden="1">{"BOP_TAB",#N/A,FALSE,"N";"MIDTERM_TAB",#N/A,FALSE,"O"}</definedName>
    <definedName name="wrn.BOP_MIDTERM._1" localSheetId="0" hidden="1">{"BOP_TAB",#N/A,FALSE,"N";"MIDTERM_TAB",#N/A,FALSE,"O"}</definedName>
    <definedName name="wrn.BOP_MIDTERM._1" localSheetId="1" hidden="1">{"BOP_TAB",#N/A,FALSE,"N";"MIDTERM_TAB",#N/A,FALSE,"O"}</definedName>
    <definedName name="wrn.BOP_MIDTERM._1" hidden="1">{"BOP_TAB",#N/A,FALSE,"N";"MIDTERM_TAB",#N/A,FALSE,"O"}</definedName>
    <definedName name="wrn.BOP_MIDTERM._2" localSheetId="0" hidden="1">{"BOP_TAB",#N/A,FALSE,"N";"MIDTERM_TAB",#N/A,FALSE,"O"}</definedName>
    <definedName name="wrn.BOP_MIDTERM._2" localSheetId="1" hidden="1">{"BOP_TAB",#N/A,FALSE,"N";"MIDTERM_TAB",#N/A,FALSE,"O"}</definedName>
    <definedName name="wrn.BOP_MIDTERM._2" hidden="1">{"BOP_TAB",#N/A,FALSE,"N";"MIDTERM_TAB",#N/A,FALSE,"O"}</definedName>
    <definedName name="wrn.CREDIT." localSheetId="0" hidden="1">{#N/A,#N/A,FALSE,"CREDIT"}</definedName>
    <definedName name="wrn.CREDIT." localSheetId="1" hidden="1">{#N/A,#N/A,FALSE,"CREDIT"}</definedName>
    <definedName name="wrn.CREDIT." hidden="1">{#N/A,#N/A,FALSE,"CREDIT"}</definedName>
    <definedName name="wrn.CREDIT._1" localSheetId="0" hidden="1">{#N/A,#N/A,FALSE,"CREDIT"}</definedName>
    <definedName name="wrn.CREDIT._1" localSheetId="1" hidden="1">{#N/A,#N/A,FALSE,"CREDIT"}</definedName>
    <definedName name="wrn.CREDIT._1" hidden="1">{#N/A,#N/A,FALSE,"CREDIT"}</definedName>
    <definedName name="wrn.CREDIT._2" localSheetId="0" hidden="1">{#N/A,#N/A,FALSE,"CREDIT"}</definedName>
    <definedName name="wrn.CREDIT._2" localSheetId="1" hidden="1">{#N/A,#N/A,FALSE,"CREDIT"}</definedName>
    <definedName name="wrn.CREDIT._2" hidden="1">{#N/A,#N/A,FALSE,"CREDIT"}</definedName>
    <definedName name="wrn.DEBTSVC." localSheetId="0" hidden="1">{#N/A,#N/A,FALSE,"DEBTSVC"}</definedName>
    <definedName name="wrn.DEBTSVC." localSheetId="1" hidden="1">{#N/A,#N/A,FALSE,"DEBTSVC"}</definedName>
    <definedName name="wrn.DEBTSVC." hidden="1">{#N/A,#N/A,FALSE,"DEBTSVC"}</definedName>
    <definedName name="wrn.DEBTSVC._1" localSheetId="0" hidden="1">{#N/A,#N/A,FALSE,"DEBTSVC"}</definedName>
    <definedName name="wrn.DEBTSVC._1" localSheetId="1" hidden="1">{#N/A,#N/A,FALSE,"DEBTSVC"}</definedName>
    <definedName name="wrn.DEBTSVC._1" hidden="1">{#N/A,#N/A,FALSE,"DEBTSVC"}</definedName>
    <definedName name="wrn.DEBTSVC._2" localSheetId="0" hidden="1">{#N/A,#N/A,FALSE,"DEBTSVC"}</definedName>
    <definedName name="wrn.DEBTSVC._2" localSheetId="1" hidden="1">{#N/A,#N/A,FALSE,"DEBTSVC"}</definedName>
    <definedName name="wrn.DEBTSVC._2" hidden="1">{#N/A,#N/A,FALSE,"DEBTSVC"}</definedName>
    <definedName name="wrn.DEPO." localSheetId="0" hidden="1">{#N/A,#N/A,FALSE,"DEPO"}</definedName>
    <definedName name="wrn.DEPO." localSheetId="1" hidden="1">{#N/A,#N/A,FALSE,"DEPO"}</definedName>
    <definedName name="wrn.DEPO." hidden="1">{#N/A,#N/A,FALSE,"DEPO"}</definedName>
    <definedName name="wrn.DEPO._1" localSheetId="0" hidden="1">{#N/A,#N/A,FALSE,"DEPO"}</definedName>
    <definedName name="wrn.DEPO._1" localSheetId="1" hidden="1">{#N/A,#N/A,FALSE,"DEPO"}</definedName>
    <definedName name="wrn.DEPO._1" hidden="1">{#N/A,#N/A,FALSE,"DEPO"}</definedName>
    <definedName name="wrn.DEPO._2" localSheetId="0" hidden="1">{#N/A,#N/A,FALSE,"DEPO"}</definedName>
    <definedName name="wrn.DEPO._2" localSheetId="1" hidden="1">{#N/A,#N/A,FALSE,"DEPO"}</definedName>
    <definedName name="wrn.DEPO._2" hidden="1">{#N/A,#N/A,FALSE,"DEPO"}</definedName>
    <definedName name="wrn.EXCISE." localSheetId="0" hidden="1">{#N/A,#N/A,FALSE,"EXCISE"}</definedName>
    <definedName name="wrn.EXCISE." localSheetId="1" hidden="1">{#N/A,#N/A,FALSE,"EXCISE"}</definedName>
    <definedName name="wrn.EXCISE." hidden="1">{#N/A,#N/A,FALSE,"EXCISE"}</definedName>
    <definedName name="wrn.EXCISE._1" localSheetId="0" hidden="1">{#N/A,#N/A,FALSE,"EXCISE"}</definedName>
    <definedName name="wrn.EXCISE._1" localSheetId="1" hidden="1">{#N/A,#N/A,FALSE,"EXCISE"}</definedName>
    <definedName name="wrn.EXCISE._1" hidden="1">{#N/A,#N/A,FALSE,"EXCISE"}</definedName>
    <definedName name="wrn.EXCISE._2" localSheetId="0" hidden="1">{#N/A,#N/A,FALSE,"EXCISE"}</definedName>
    <definedName name="wrn.EXCISE._2" localSheetId="1" hidden="1">{#N/A,#N/A,FALSE,"EXCISE"}</definedName>
    <definedName name="wrn.EXCISE._2" hidden="1">{#N/A,#N/A,FALSE,"EXCISE"}</definedName>
    <definedName name="wrn.EXRATE." localSheetId="0" hidden="1">{#N/A,#N/A,FALSE,"EXRATE"}</definedName>
    <definedName name="wrn.EXRATE." localSheetId="1" hidden="1">{#N/A,#N/A,FALSE,"EXRATE"}</definedName>
    <definedName name="wrn.EXRATE." hidden="1">{#N/A,#N/A,FALSE,"EXRATE"}</definedName>
    <definedName name="wrn.EXRATE._1" localSheetId="0" hidden="1">{#N/A,#N/A,FALSE,"EXRATE"}</definedName>
    <definedName name="wrn.EXRATE._1" localSheetId="1" hidden="1">{#N/A,#N/A,FALSE,"EXRATE"}</definedName>
    <definedName name="wrn.EXRATE._1" hidden="1">{#N/A,#N/A,FALSE,"EXRATE"}</definedName>
    <definedName name="wrn.EXRATE._2" localSheetId="0" hidden="1">{#N/A,#N/A,FALSE,"EXRATE"}</definedName>
    <definedName name="wrn.EXRATE._2" localSheetId="1" hidden="1">{#N/A,#N/A,FALSE,"EXRATE"}</definedName>
    <definedName name="wrn.EXRATE._2" hidden="1">{#N/A,#N/A,FALSE,"EXRATE"}</definedName>
    <definedName name="wrn.EXTDEBT." localSheetId="0" hidden="1">{#N/A,#N/A,FALSE,"EXTDEBT"}</definedName>
    <definedName name="wrn.EXTDEBT." localSheetId="1" hidden="1">{#N/A,#N/A,FALSE,"EXTDEBT"}</definedName>
    <definedName name="wrn.EXTDEBT." hidden="1">{#N/A,#N/A,FALSE,"EXTDEBT"}</definedName>
    <definedName name="wrn.EXTDEBT._1" localSheetId="0" hidden="1">{#N/A,#N/A,FALSE,"EXTDEBT"}</definedName>
    <definedName name="wrn.EXTDEBT._1" localSheetId="1" hidden="1">{#N/A,#N/A,FALSE,"EXTDEBT"}</definedName>
    <definedName name="wrn.EXTDEBT._1" hidden="1">{#N/A,#N/A,FALSE,"EXTDEBT"}</definedName>
    <definedName name="wrn.EXTDEBT._2" localSheetId="0" hidden="1">{#N/A,#N/A,FALSE,"EXTDEBT"}</definedName>
    <definedName name="wrn.EXTDEBT._2" localSheetId="1" hidden="1">{#N/A,#N/A,FALSE,"EXTDEBT"}</definedName>
    <definedName name="wrn.EXTDEBT._2" hidden="1">{#N/A,#N/A,FALSE,"EXTDEBT"}</definedName>
    <definedName name="wrn.EXTRABUDGT." localSheetId="0" hidden="1">{#N/A,#N/A,FALSE,"EXTRABUDGT"}</definedName>
    <definedName name="wrn.EXTRABUDGT." localSheetId="1" hidden="1">{#N/A,#N/A,FALSE,"EXTRABUDGT"}</definedName>
    <definedName name="wrn.EXTRABUDGT." hidden="1">{#N/A,#N/A,FALSE,"EXTRABUDGT"}</definedName>
    <definedName name="wrn.EXTRABUDGT._1" localSheetId="0" hidden="1">{#N/A,#N/A,FALSE,"EXTRABUDGT"}</definedName>
    <definedName name="wrn.EXTRABUDGT._1" localSheetId="1" hidden="1">{#N/A,#N/A,FALSE,"EXTRABUDGT"}</definedName>
    <definedName name="wrn.EXTRABUDGT._1" hidden="1">{#N/A,#N/A,FALSE,"EXTRABUDGT"}</definedName>
    <definedName name="wrn.EXTRABUDGT._2" localSheetId="0" hidden="1">{#N/A,#N/A,FALSE,"EXTRABUDGT"}</definedName>
    <definedName name="wrn.EXTRABUDGT._2" localSheetId="1" hidden="1">{#N/A,#N/A,FALSE,"EXTRABUDGT"}</definedName>
    <definedName name="wrn.EXTRABUDGT._2" hidden="1">{#N/A,#N/A,FALSE,"EXTRABUDGT"}</definedName>
    <definedName name="wrn.EXTRABUDGT2." localSheetId="0" hidden="1">{#N/A,#N/A,FALSE,"EXTRABUDGT2"}</definedName>
    <definedName name="wrn.EXTRABUDGT2." localSheetId="1" hidden="1">{#N/A,#N/A,FALSE,"EXTRABUDGT2"}</definedName>
    <definedName name="wrn.EXTRABUDGT2." hidden="1">{#N/A,#N/A,FALSE,"EXTRABUDGT2"}</definedName>
    <definedName name="wrn.EXTRABUDGT2._1" localSheetId="0" hidden="1">{#N/A,#N/A,FALSE,"EXTRABUDGT2"}</definedName>
    <definedName name="wrn.EXTRABUDGT2._1" localSheetId="1" hidden="1">{#N/A,#N/A,FALSE,"EXTRABUDGT2"}</definedName>
    <definedName name="wrn.EXTRABUDGT2._1" hidden="1">{#N/A,#N/A,FALSE,"EXTRABUDGT2"}</definedName>
    <definedName name="wrn.EXTRABUDGT2._2" localSheetId="0" hidden="1">{#N/A,#N/A,FALSE,"EXTRABUDGT2"}</definedName>
    <definedName name="wrn.EXTRABUDGT2._2" localSheetId="1" hidden="1">{#N/A,#N/A,FALSE,"EXTRABUDGT2"}</definedName>
    <definedName name="wrn.EXTRABUDGT2._2" hidden="1">{#N/A,#N/A,FALSE,"EXTRABUDGT2"}</definedName>
    <definedName name="wrn.GDP." localSheetId="0" hidden="1">{#N/A,#N/A,FALSE,"GDP_ORIGIN";#N/A,#N/A,FALSE,"EMP_POP"}</definedName>
    <definedName name="wrn.GDP." localSheetId="1" hidden="1">{#N/A,#N/A,FALSE,"GDP_ORIGIN";#N/A,#N/A,FALSE,"EMP_POP"}</definedName>
    <definedName name="wrn.GDP." hidden="1">{#N/A,#N/A,FALSE,"GDP_ORIGIN";#N/A,#N/A,FALSE,"EMP_POP"}</definedName>
    <definedName name="wrn.GDP._1" localSheetId="0" hidden="1">{#N/A,#N/A,FALSE,"GDP_ORIGIN";#N/A,#N/A,FALSE,"EMP_POP"}</definedName>
    <definedName name="wrn.GDP._1" localSheetId="1" hidden="1">{#N/A,#N/A,FALSE,"GDP_ORIGIN";#N/A,#N/A,FALSE,"EMP_POP"}</definedName>
    <definedName name="wrn.GDP._1" hidden="1">{#N/A,#N/A,FALSE,"GDP_ORIGIN";#N/A,#N/A,FALSE,"EMP_POP"}</definedName>
    <definedName name="wrn.GDP._2" localSheetId="0" hidden="1">{#N/A,#N/A,FALSE,"GDP_ORIGIN";#N/A,#N/A,FALSE,"EMP_POP"}</definedName>
    <definedName name="wrn.GDP._2" localSheetId="1" hidden="1">{#N/A,#N/A,FALSE,"GDP_ORIGIN";#N/A,#N/A,FALSE,"EMP_POP"}</definedName>
    <definedName name="wrn.GDP._2" hidden="1">{#N/A,#N/A,FALSE,"GDP_ORIGIN";#N/A,#N/A,FALSE,"EMP_POP"}</definedName>
    <definedName name="wrn.GGOVT." localSheetId="0" hidden="1">{#N/A,#N/A,FALSE,"GGOVT"}</definedName>
    <definedName name="wrn.GGOVT." localSheetId="1" hidden="1">{#N/A,#N/A,FALSE,"GGOVT"}</definedName>
    <definedName name="wrn.GGOVT." hidden="1">{#N/A,#N/A,FALSE,"GGOVT"}</definedName>
    <definedName name="wrn.GGOVT._1" localSheetId="0" hidden="1">{#N/A,#N/A,FALSE,"GGOVT"}</definedName>
    <definedName name="wrn.GGOVT._1" localSheetId="1" hidden="1">{#N/A,#N/A,FALSE,"GGOVT"}</definedName>
    <definedName name="wrn.GGOVT._1" hidden="1">{#N/A,#N/A,FALSE,"GGOVT"}</definedName>
    <definedName name="wrn.GGOVT._2" localSheetId="0" hidden="1">{#N/A,#N/A,FALSE,"GGOVT"}</definedName>
    <definedName name="wrn.GGOVT._2" localSheetId="1" hidden="1">{#N/A,#N/A,FALSE,"GGOVT"}</definedName>
    <definedName name="wrn.GGOVT._2" hidden="1">{#N/A,#N/A,FALSE,"GGOVT"}</definedName>
    <definedName name="wrn.GGOVT2." localSheetId="0" hidden="1">{#N/A,#N/A,FALSE,"GGOVT2"}</definedName>
    <definedName name="wrn.GGOVT2." localSheetId="1" hidden="1">{#N/A,#N/A,FALSE,"GGOVT2"}</definedName>
    <definedName name="wrn.GGOVT2." hidden="1">{#N/A,#N/A,FALSE,"GGOVT2"}</definedName>
    <definedName name="wrn.GGOVT2._1" localSheetId="0" hidden="1">{#N/A,#N/A,FALSE,"GGOVT2"}</definedName>
    <definedName name="wrn.GGOVT2._1" localSheetId="1" hidden="1">{#N/A,#N/A,FALSE,"GGOVT2"}</definedName>
    <definedName name="wrn.GGOVT2._1" hidden="1">{#N/A,#N/A,FALSE,"GGOVT2"}</definedName>
    <definedName name="wrn.GGOVT2._2" localSheetId="0" hidden="1">{#N/A,#N/A,FALSE,"GGOVT2"}</definedName>
    <definedName name="wrn.GGOVT2._2" localSheetId="1" hidden="1">{#N/A,#N/A,FALSE,"GGOVT2"}</definedName>
    <definedName name="wrn.GGOVT2._2" hidden="1">{#N/A,#N/A,FALSE,"GGOVT2"}</definedName>
    <definedName name="wrn.GGOVTPC." localSheetId="0" hidden="1">{#N/A,#N/A,FALSE,"GGOVT%"}</definedName>
    <definedName name="wrn.GGOVTPC." localSheetId="1" hidden="1">{#N/A,#N/A,FALSE,"GGOVT%"}</definedName>
    <definedName name="wrn.GGOVTPC." hidden="1">{#N/A,#N/A,FALSE,"GGOVT%"}</definedName>
    <definedName name="wrn.GGOVTPC._1" localSheetId="0" hidden="1">{#N/A,#N/A,FALSE,"GGOVT%"}</definedName>
    <definedName name="wrn.GGOVTPC._1" localSheetId="1" hidden="1">{#N/A,#N/A,FALSE,"GGOVT%"}</definedName>
    <definedName name="wrn.GGOVTPC._1" hidden="1">{#N/A,#N/A,FALSE,"GGOVT%"}</definedName>
    <definedName name="wrn.GGOVTPC._2" localSheetId="0" hidden="1">{#N/A,#N/A,FALSE,"GGOVT%"}</definedName>
    <definedName name="wrn.GGOVTPC._2" localSheetId="1" hidden="1">{#N/A,#N/A,FALSE,"GGOVT%"}</definedName>
    <definedName name="wrn.GGOVTPC._2" hidden="1">{#N/A,#N/A,FALSE,"GGOVT%"}</definedName>
    <definedName name="wrn.INCOMETX." localSheetId="0" hidden="1">{#N/A,#N/A,FALSE,"INCOMETX"}</definedName>
    <definedName name="wrn.INCOMETX." localSheetId="1" hidden="1">{#N/A,#N/A,FALSE,"INCOMETX"}</definedName>
    <definedName name="wrn.INCOMETX." hidden="1">{#N/A,#N/A,FALSE,"INCOMETX"}</definedName>
    <definedName name="wrn.INCOMETX._1" localSheetId="0" hidden="1">{#N/A,#N/A,FALSE,"INCOMETX"}</definedName>
    <definedName name="wrn.INCOMETX._1" localSheetId="1" hidden="1">{#N/A,#N/A,FALSE,"INCOMETX"}</definedName>
    <definedName name="wrn.INCOMETX._1" hidden="1">{#N/A,#N/A,FALSE,"INCOMETX"}</definedName>
    <definedName name="wrn.INCOMETX._2" localSheetId="0" hidden="1">{#N/A,#N/A,FALSE,"INCOMETX"}</definedName>
    <definedName name="wrn.INCOMETX._2" localSheetId="1" hidden="1">{#N/A,#N/A,FALSE,"INCOMETX"}</definedName>
    <definedName name="wrn.INCOMETX._2" hidden="1">{#N/A,#N/A,FALSE,"INCOMETX"}</definedName>
    <definedName name="wrn.Input._.and._.output._.tables." localSheetId="0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1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put._.and._.output._.tables._1" localSheetId="0" hidden="1">{#N/A,#N/A,FALSE,"SimInp1";#N/A,#N/A,FALSE,"SimInp2";#N/A,#N/A,FALSE,"SimOut1";#N/A,#N/A,FALSE,"SimOut2";#N/A,#N/A,FALSE,"SimOut3";#N/A,#N/A,FALSE,"SimOut4";#N/A,#N/A,FALSE,"SimOut5"}</definedName>
    <definedName name="wrn.Input._.and._.output._.tables._1" localSheetId="1" hidden="1">{#N/A,#N/A,FALSE,"SimInp1";#N/A,#N/A,FALSE,"SimInp2";#N/A,#N/A,FALSE,"SimOut1";#N/A,#N/A,FALSE,"SimOut2";#N/A,#N/A,FALSE,"SimOut3";#N/A,#N/A,FALSE,"SimOut4";#N/A,#N/A,FALSE,"SimOut5"}</definedName>
    <definedName name="wrn.Input._.and._.output._.tables._1" hidden="1">{#N/A,#N/A,FALSE,"SimInp1";#N/A,#N/A,FALSE,"SimInp2";#N/A,#N/A,FALSE,"SimOut1";#N/A,#N/A,FALSE,"SimOut2";#N/A,#N/A,FALSE,"SimOut3";#N/A,#N/A,FALSE,"SimOut4";#N/A,#N/A,FALSE,"SimOut5"}</definedName>
    <definedName name="wrn.Input._.and._.output._.tables._2" localSheetId="0" hidden="1">{#N/A,#N/A,FALSE,"SimInp1";#N/A,#N/A,FALSE,"SimInp2";#N/A,#N/A,FALSE,"SimOut1";#N/A,#N/A,FALSE,"SimOut2";#N/A,#N/A,FALSE,"SimOut3";#N/A,#N/A,FALSE,"SimOut4";#N/A,#N/A,FALSE,"SimOut5"}</definedName>
    <definedName name="wrn.Input._.and._.output._.tables._2" localSheetId="1" hidden="1">{#N/A,#N/A,FALSE,"SimInp1";#N/A,#N/A,FALSE,"SimInp2";#N/A,#N/A,FALSE,"SimOut1";#N/A,#N/A,FALSE,"SimOut2";#N/A,#N/A,FALSE,"SimOut3";#N/A,#N/A,FALSE,"SimOut4";#N/A,#N/A,FALSE,"SimOut5"}</definedName>
    <definedName name="wrn.Input._.and._.output._.tables._2" hidden="1">{#N/A,#N/A,FALSE,"SimInp1";#N/A,#N/A,FALSE,"SimInp2";#N/A,#N/A,FALSE,"SimOut1";#N/A,#N/A,FALSE,"SimOut2";#N/A,#N/A,FALSE,"SimOut3";#N/A,#N/A,FALSE,"SimOut4";#N/A,#N/A,FALSE,"SimOut5"}</definedName>
    <definedName name="wrn.INTERST." localSheetId="0" hidden="1">{#N/A,#N/A,FALSE,"INTERST"}</definedName>
    <definedName name="wrn.INTERST." localSheetId="1" hidden="1">{#N/A,#N/A,FALSE,"INTERST"}</definedName>
    <definedName name="wrn.INTERST." hidden="1">{#N/A,#N/A,FALSE,"INTERST"}</definedName>
    <definedName name="wrn.INTERST._1" localSheetId="0" hidden="1">{#N/A,#N/A,FALSE,"INTERST"}</definedName>
    <definedName name="wrn.INTERST._1" localSheetId="1" hidden="1">{#N/A,#N/A,FALSE,"INTERST"}</definedName>
    <definedName name="wrn.INTERST._1" hidden="1">{#N/A,#N/A,FALSE,"INTERST"}</definedName>
    <definedName name="wrn.INTERST._2" localSheetId="0" hidden="1">{#N/A,#N/A,FALSE,"INTERST"}</definedName>
    <definedName name="wrn.INTERST._2" localSheetId="1" hidden="1">{#N/A,#N/A,FALSE,"INTERST"}</definedName>
    <definedName name="wrn.INTERST._2" hidden="1">{#N/A,#N/A,FALSE,"INTERST"}</definedName>
    <definedName name="wrn.INTERVENTION." localSheetId="0" hidden="1">{"TAB_MONAVGi",#N/A,FALSE,"SUMMARY";"TAB_EOPi",#N/A,FALSE,"SUMMARY";"TAB_QAi",#N/A,FALSE,"SUMMARY"}</definedName>
    <definedName name="wrn.INTERVENTION." localSheetId="1" hidden="1">{"TAB_MONAVGi",#N/A,FALSE,"SUMMARY";"TAB_EOPi",#N/A,FALSE,"SUMMARY";"TAB_QAi",#N/A,FALSE,"SUMMARY"}</definedName>
    <definedName name="wrn.INTERVENTION." hidden="1">{"TAB_MONAVGi",#N/A,FALSE,"SUMMARY";"TAB_EOPi",#N/A,FALSE,"SUMMARY";"TAB_QAi",#N/A,FALSE,"SUMMARY"}</definedName>
    <definedName name="wrn.MAIN." localSheetId="0" hidden="1">{#N/A,#N/A,FALSE,"CB";#N/A,#N/A,FALSE,"CMB";#N/A,#N/A,FALSE,"BSYS";#N/A,#N/A,FALSE,"NBFI";#N/A,#N/A,FALSE,"FSYS"}</definedName>
    <definedName name="wrn.MAIN." localSheetId="1" hidden="1">{#N/A,#N/A,FALSE,"CB";#N/A,#N/A,FALSE,"CMB";#N/A,#N/A,FALSE,"BSYS";#N/A,#N/A,FALSE,"NBFI";#N/A,#N/A,FALSE,"FSYS"}</definedName>
    <definedName name="wrn.MAIN." hidden="1">{#N/A,#N/A,FALSE,"CB";#N/A,#N/A,FALSE,"CMB";#N/A,#N/A,FALSE,"BSYS";#N/A,#N/A,FALSE,"NBFI";#N/A,#N/A,FALSE,"FSYS"}</definedName>
    <definedName name="wrn.MAIN._1" localSheetId="0" hidden="1">{#N/A,#N/A,FALSE,"CB";#N/A,#N/A,FALSE,"CMB";#N/A,#N/A,FALSE,"BSYS";#N/A,#N/A,FALSE,"NBFI";#N/A,#N/A,FALSE,"FSYS"}</definedName>
    <definedName name="wrn.MAIN._1" localSheetId="1" hidden="1">{#N/A,#N/A,FALSE,"CB";#N/A,#N/A,FALSE,"CMB";#N/A,#N/A,FALSE,"BSYS";#N/A,#N/A,FALSE,"NBFI";#N/A,#N/A,FALSE,"FSYS"}</definedName>
    <definedName name="wrn.MAIN._1" hidden="1">{#N/A,#N/A,FALSE,"CB";#N/A,#N/A,FALSE,"CMB";#N/A,#N/A,FALSE,"BSYS";#N/A,#N/A,FALSE,"NBFI";#N/A,#N/A,FALSE,"FSYS"}</definedName>
    <definedName name="wrn.MAIN._2" localSheetId="0" hidden="1">{#N/A,#N/A,FALSE,"CB";#N/A,#N/A,FALSE,"CMB";#N/A,#N/A,FALSE,"BSYS";#N/A,#N/A,FALSE,"NBFI";#N/A,#N/A,FALSE,"FSYS"}</definedName>
    <definedName name="wrn.MAIN._2" localSheetId="1" hidden="1">{#N/A,#N/A,FALSE,"CB";#N/A,#N/A,FALSE,"CMB";#N/A,#N/A,FALSE,"BSYS";#N/A,#N/A,FALSE,"NBFI";#N/A,#N/A,FALSE,"FSYS"}</definedName>
    <definedName name="wrn.MAIN._2" hidden="1">{#N/A,#N/A,FALSE,"CB";#N/A,#N/A,FALSE,"CMB";#N/A,#N/A,FALSE,"BSYS";#N/A,#N/A,FALSE,"NBFI";#N/A,#N/A,FALSE,"FSYS"}</definedName>
    <definedName name="wrn.MDABOP.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1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_1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_1" localSheetId="1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_1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_2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_2" localSheetId="1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_2" hidden="1">{"BOP_TAB",#N/A,FALSE,"N";"MIDTERM_TAB",#N/A,FALSE,"O";"FUND_CRED",#N/A,FALSE,"P";"DEBT_TAB1",#N/A,FALSE,"Q";"DEBT_TAB2",#N/A,FALSE,"Q";"FORFIN_TAB1",#N/A,FALSE,"R";"FORFIN_TAB2",#N/A,FALSE,"R";"BOP_ANALY",#N/A,FALSE,"U"}</definedName>
    <definedName name="wrn.MIT." localSheetId="0" hidden="1">{#N/A,#N/A,FALSE,"CB";#N/A,#N/A,FALSE,"CMB";#N/A,#N/A,FALSE,"NBFI"}</definedName>
    <definedName name="wrn.MIT." localSheetId="1" hidden="1">{#N/A,#N/A,FALSE,"CB";#N/A,#N/A,FALSE,"CMB";#N/A,#N/A,FALSE,"NBFI"}</definedName>
    <definedName name="wrn.MIT." hidden="1">{#N/A,#N/A,FALSE,"CB";#N/A,#N/A,FALSE,"CMB";#N/A,#N/A,FALSE,"NBFI"}</definedName>
    <definedName name="wrn.MIT._1" localSheetId="0" hidden="1">{#N/A,#N/A,FALSE,"CB";#N/A,#N/A,FALSE,"CMB";#N/A,#N/A,FALSE,"NBFI"}</definedName>
    <definedName name="wrn.MIT._1" localSheetId="1" hidden="1">{#N/A,#N/A,FALSE,"CB";#N/A,#N/A,FALSE,"CMB";#N/A,#N/A,FALSE,"NBFI"}</definedName>
    <definedName name="wrn.MIT._1" hidden="1">{#N/A,#N/A,FALSE,"CB";#N/A,#N/A,FALSE,"CMB";#N/A,#N/A,FALSE,"NBFI"}</definedName>
    <definedName name="wrn.MIT._2" localSheetId="0" hidden="1">{#N/A,#N/A,FALSE,"CB";#N/A,#N/A,FALSE,"CMB";#N/A,#N/A,FALSE,"NBFI"}</definedName>
    <definedName name="wrn.MIT._2" localSheetId="1" hidden="1">{#N/A,#N/A,FALSE,"CB";#N/A,#N/A,FALSE,"CMB";#N/A,#N/A,FALSE,"NBFI"}</definedName>
    <definedName name="wrn.MIT._2" hidden="1">{#N/A,#N/A,FALSE,"CB";#N/A,#N/A,FALSE,"CMB";#N/A,#N/A,FALSE,"NBFI"}</definedName>
    <definedName name="wrn.MONA." localSheetId="0" hidden="1">{"MONA",#N/A,FALSE,"S"}</definedName>
    <definedName name="wrn.MONA." localSheetId="1" hidden="1">{"MONA",#N/A,FALSE,"S"}</definedName>
    <definedName name="wrn.MONA." hidden="1">{"MONA",#N/A,FALSE,"S"}</definedName>
    <definedName name="wrn.MONA._1" localSheetId="0" hidden="1">{"MONA",#N/A,FALSE,"S"}</definedName>
    <definedName name="wrn.MONA._1" localSheetId="1" hidden="1">{"MONA",#N/A,FALSE,"S"}</definedName>
    <definedName name="wrn.MONA._1" hidden="1">{"MONA",#N/A,FALSE,"S"}</definedName>
    <definedName name="wrn.MONA._2" localSheetId="0" hidden="1">{"MONA",#N/A,FALSE,"S"}</definedName>
    <definedName name="wrn.MONA._2" localSheetId="1" hidden="1">{"MONA",#N/A,FALSE,"S"}</definedName>
    <definedName name="wrn.MONA._2" hidden="1">{"MONA",#N/A,FALSE,"S"}</definedName>
    <definedName name="wrn.MS." localSheetId="0" hidden="1">{#N/A,#N/A,FALSE,"MS"}</definedName>
    <definedName name="wrn.MS." localSheetId="1" hidden="1">{#N/A,#N/A,FALSE,"MS"}</definedName>
    <definedName name="wrn.MS." hidden="1">{#N/A,#N/A,FALSE,"MS"}</definedName>
    <definedName name="wrn.MS._1" localSheetId="0" hidden="1">{#N/A,#N/A,FALSE,"MS"}</definedName>
    <definedName name="wrn.MS._1" localSheetId="1" hidden="1">{#N/A,#N/A,FALSE,"MS"}</definedName>
    <definedName name="wrn.MS._1" hidden="1">{#N/A,#N/A,FALSE,"MS"}</definedName>
    <definedName name="wrn.MS._2" localSheetId="0" hidden="1">{#N/A,#N/A,FALSE,"MS"}</definedName>
    <definedName name="wrn.MS._2" localSheetId="1" hidden="1">{#N/A,#N/A,FALSE,"MS"}</definedName>
    <definedName name="wrn.MS._2" hidden="1">{#N/A,#N/A,FALSE,"MS"}</definedName>
    <definedName name="wrn.NBG." localSheetId="0" hidden="1">{#N/A,#N/A,FALSE,"NBG"}</definedName>
    <definedName name="wrn.NBG." localSheetId="1" hidden="1">{#N/A,#N/A,FALSE,"NBG"}</definedName>
    <definedName name="wrn.NBG." hidden="1">{#N/A,#N/A,FALSE,"NBG"}</definedName>
    <definedName name="wrn.NBG._1" localSheetId="0" hidden="1">{#N/A,#N/A,FALSE,"NBG"}</definedName>
    <definedName name="wrn.NBG._1" localSheetId="1" hidden="1">{#N/A,#N/A,FALSE,"NBG"}</definedName>
    <definedName name="wrn.NBG._1" hidden="1">{#N/A,#N/A,FALSE,"NBG"}</definedName>
    <definedName name="wrn.NBG._2" localSheetId="0" hidden="1">{#N/A,#N/A,FALSE,"NBG"}</definedName>
    <definedName name="wrn.NBG._2" localSheetId="1" hidden="1">{#N/A,#N/A,FALSE,"NBG"}</definedName>
    <definedName name="wrn.NBG._2" hidden="1">{#N/A,#N/A,FALSE,"NBG"}</definedName>
    <definedName name="wrn.Output._.tables." localSheetId="0" hidden="1">{#N/A,#N/A,FALSE,"I";#N/A,#N/A,FALSE,"J";#N/A,#N/A,FALSE,"K";#N/A,#N/A,FALSE,"L";#N/A,#N/A,FALSE,"M";#N/A,#N/A,FALSE,"N";#N/A,#N/A,FALSE,"O"}</definedName>
    <definedName name="wrn.Output._.tables." localSheetId="1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Output._.tables._1" localSheetId="0" hidden="1">{#N/A,#N/A,FALSE,"I";#N/A,#N/A,FALSE,"J";#N/A,#N/A,FALSE,"K";#N/A,#N/A,FALSE,"L";#N/A,#N/A,FALSE,"M";#N/A,#N/A,FALSE,"N";#N/A,#N/A,FALSE,"O"}</definedName>
    <definedName name="wrn.Output._.tables._1" localSheetId="1" hidden="1">{#N/A,#N/A,FALSE,"I";#N/A,#N/A,FALSE,"J";#N/A,#N/A,FALSE,"K";#N/A,#N/A,FALSE,"L";#N/A,#N/A,FALSE,"M";#N/A,#N/A,FALSE,"N";#N/A,#N/A,FALSE,"O"}</definedName>
    <definedName name="wrn.Output._.tables._1" hidden="1">{#N/A,#N/A,FALSE,"I";#N/A,#N/A,FALSE,"J";#N/A,#N/A,FALSE,"K";#N/A,#N/A,FALSE,"L";#N/A,#N/A,FALSE,"M";#N/A,#N/A,FALSE,"N";#N/A,#N/A,FALSE,"O"}</definedName>
    <definedName name="wrn.Output._.tables._2" localSheetId="0" hidden="1">{#N/A,#N/A,FALSE,"I";#N/A,#N/A,FALSE,"J";#N/A,#N/A,FALSE,"K";#N/A,#N/A,FALSE,"L";#N/A,#N/A,FALSE,"M";#N/A,#N/A,FALSE,"N";#N/A,#N/A,FALSE,"O"}</definedName>
    <definedName name="wrn.Output._.tables._2" localSheetId="1" hidden="1">{#N/A,#N/A,FALSE,"I";#N/A,#N/A,FALSE,"J";#N/A,#N/A,FALSE,"K";#N/A,#N/A,FALSE,"L";#N/A,#N/A,FALSE,"M";#N/A,#N/A,FALSE,"N";#N/A,#N/A,FALSE,"O"}</definedName>
    <definedName name="wrn.Output._.tables._2" hidden="1">{#N/A,#N/A,FALSE,"I";#N/A,#N/A,FALSE,"J";#N/A,#N/A,FALSE,"K";#N/A,#N/A,FALSE,"L";#N/A,#N/A,FALSE,"M";#N/A,#N/A,FALSE,"N";#N/A,#N/A,FALSE,"O"}</definedName>
    <definedName name="wrn.PCPI." localSheetId="0" hidden="1">{#N/A,#N/A,FALSE,"PCPI"}</definedName>
    <definedName name="wrn.PCPI." localSheetId="1" hidden="1">{#N/A,#N/A,FALSE,"PCPI"}</definedName>
    <definedName name="wrn.PCPI." hidden="1">{#N/A,#N/A,FALSE,"PCPI"}</definedName>
    <definedName name="wrn.PCPI._1" localSheetId="0" hidden="1">{#N/A,#N/A,FALSE,"PCPI"}</definedName>
    <definedName name="wrn.PCPI._1" localSheetId="1" hidden="1">{#N/A,#N/A,FALSE,"PCPI"}</definedName>
    <definedName name="wrn.PCPI._1" hidden="1">{#N/A,#N/A,FALSE,"PCPI"}</definedName>
    <definedName name="wrn.PCPI._2" localSheetId="0" hidden="1">{#N/A,#N/A,FALSE,"PCPI"}</definedName>
    <definedName name="wrn.PCPI._2" localSheetId="1" hidden="1">{#N/A,#N/A,FALSE,"PCPI"}</definedName>
    <definedName name="wrn.PCPI._2" hidden="1">{#N/A,#N/A,FALSE,"PCPI"}</definedName>
    <definedName name="wrn.PENSION." localSheetId="0" hidden="1">{#N/A,#N/A,FALSE,"PENSION"}</definedName>
    <definedName name="wrn.PENSION." localSheetId="1" hidden="1">{#N/A,#N/A,FALSE,"PENSION"}</definedName>
    <definedName name="wrn.PENSION." hidden="1">{#N/A,#N/A,FALSE,"PENSION"}</definedName>
    <definedName name="wrn.PENSION._1" localSheetId="0" hidden="1">{#N/A,#N/A,FALSE,"PENSION"}</definedName>
    <definedName name="wrn.PENSION._1" localSheetId="1" hidden="1">{#N/A,#N/A,FALSE,"PENSION"}</definedName>
    <definedName name="wrn.PENSION._1" hidden="1">{#N/A,#N/A,FALSE,"PENSION"}</definedName>
    <definedName name="wrn.PENSION._2" localSheetId="0" hidden="1">{#N/A,#N/A,FALSE,"PENSION"}</definedName>
    <definedName name="wrn.PENSION._2" localSheetId="1" hidden="1">{#N/A,#N/A,FALSE,"PENSION"}</definedName>
    <definedName name="wrn.PENSION._2" hidden="1">{#N/A,#N/A,FALSE,"PENSION"}</definedName>
    <definedName name="wrn.Program." localSheetId="0" hidden="1">{"Tab1",#N/A,FALSE,"P";"Tab2",#N/A,FALSE,"P"}</definedName>
    <definedName name="wrn.Program." localSheetId="1" hidden="1">{"Tab1",#N/A,FALSE,"P";"Tab2",#N/A,FALSE,"P"}</definedName>
    <definedName name="wrn.Program." hidden="1">{"Tab1",#N/A,FALSE,"P";"Tab2",#N/A,FALSE,"P"}</definedName>
    <definedName name="wrn.PRUDENT." localSheetId="0" hidden="1">{#N/A,#N/A,FALSE,"PRUDENT"}</definedName>
    <definedName name="wrn.PRUDENT." localSheetId="1" hidden="1">{#N/A,#N/A,FALSE,"PRUDENT"}</definedName>
    <definedName name="wrn.PRUDENT." hidden="1">{#N/A,#N/A,FALSE,"PRUDENT"}</definedName>
    <definedName name="wrn.PRUDENT._1" localSheetId="0" hidden="1">{#N/A,#N/A,FALSE,"PRUDENT"}</definedName>
    <definedName name="wrn.PRUDENT._1" localSheetId="1" hidden="1">{#N/A,#N/A,FALSE,"PRUDENT"}</definedName>
    <definedName name="wrn.PRUDENT._1" hidden="1">{#N/A,#N/A,FALSE,"PRUDENT"}</definedName>
    <definedName name="wrn.PRUDENT._2" localSheetId="0" hidden="1">{#N/A,#N/A,FALSE,"PRUDENT"}</definedName>
    <definedName name="wrn.PRUDENT._2" localSheetId="1" hidden="1">{#N/A,#N/A,FALSE,"PRUDENT"}</definedName>
    <definedName name="wrn.PRUDENT._2" hidden="1">{#N/A,#N/A,FALSE,"PRUDENT"}</definedName>
    <definedName name="wrn.PUBLEXP." localSheetId="0" hidden="1">{#N/A,#N/A,FALSE,"PUBLEXP"}</definedName>
    <definedName name="wrn.PUBLEXP." localSheetId="1" hidden="1">{#N/A,#N/A,FALSE,"PUBLEXP"}</definedName>
    <definedName name="wrn.PUBLEXP." hidden="1">{#N/A,#N/A,FALSE,"PUBLEXP"}</definedName>
    <definedName name="wrn.PUBLEXP._1" localSheetId="0" hidden="1">{#N/A,#N/A,FALSE,"PUBLEXP"}</definedName>
    <definedName name="wrn.PUBLEXP._1" localSheetId="1" hidden="1">{#N/A,#N/A,FALSE,"PUBLEXP"}</definedName>
    <definedName name="wrn.PUBLEXP._1" hidden="1">{#N/A,#N/A,FALSE,"PUBLEXP"}</definedName>
    <definedName name="wrn.PUBLEXP._2" localSheetId="0" hidden="1">{#N/A,#N/A,FALSE,"PUBLEXP"}</definedName>
    <definedName name="wrn.PUBLEXP._2" localSheetId="1" hidden="1">{#N/A,#N/A,FALSE,"PUBLEXP"}</definedName>
    <definedName name="wrn.PUBLEXP._2" hidden="1">{#N/A,#N/A,FALSE,"PUBLEXP"}</definedName>
    <definedName name="wrn.REDTABS." localSheetId="0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1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_1" localSheetId="0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_1" localSheetId="1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_1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_2" localSheetId="0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_2" localSheetId="1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_2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VSHARE." localSheetId="0" hidden="1">{#N/A,#N/A,FALSE,"REVSHARE"}</definedName>
    <definedName name="wrn.REVSHARE." localSheetId="1" hidden="1">{#N/A,#N/A,FALSE,"REVSHARE"}</definedName>
    <definedName name="wrn.REVSHARE." hidden="1">{#N/A,#N/A,FALSE,"REVSHARE"}</definedName>
    <definedName name="wrn.REVSHARE._1" localSheetId="0" hidden="1">{#N/A,#N/A,FALSE,"REVSHARE"}</definedName>
    <definedName name="wrn.REVSHARE._1" localSheetId="1" hidden="1">{#N/A,#N/A,FALSE,"REVSHARE"}</definedName>
    <definedName name="wrn.REVSHARE._1" hidden="1">{#N/A,#N/A,FALSE,"REVSHARE"}</definedName>
    <definedName name="wrn.REVSHARE._2" localSheetId="0" hidden="1">{#N/A,#N/A,FALSE,"REVSHARE"}</definedName>
    <definedName name="wrn.REVSHARE._2" localSheetId="1" hidden="1">{#N/A,#N/A,FALSE,"REVSHARE"}</definedName>
    <definedName name="wrn.REVSHARE._2" hidden="1">{#N/A,#N/A,FALSE,"REVSHARE"}</definedName>
    <definedName name="wrn.Riqfin." localSheetId="0" hidden="1">{"Riqfin97",#N/A,FALSE,"Tran";"Riqfinpro",#N/A,FALSE,"Tran"}</definedName>
    <definedName name="wrn.Riqfin." localSheetId="1" hidden="1">{"Riqfin97",#N/A,FALSE,"Tran";"Riqfinpro",#N/A,FALSE,"Tran"}</definedName>
    <definedName name="wrn.Riqfin." hidden="1">{"Riqfin97",#N/A,FALSE,"Tran";"Riqfinpro",#N/A,FALSE,"Tran"}</definedName>
    <definedName name="wrn.Staff._.Report._.Tables." localSheetId="0" hidden="1">{#N/A,#N/A,FALSE,"SRFSYS";#N/A,#N/A,FALSE,"SRBSYS"}</definedName>
    <definedName name="wrn.Staff._.Report._.Tables." localSheetId="1" hidden="1">{#N/A,#N/A,FALSE,"SRFSYS";#N/A,#N/A,FALSE,"SRBSYS"}</definedName>
    <definedName name="wrn.Staff._.Report._.Tables." hidden="1">{#N/A,#N/A,FALSE,"SRFSYS";#N/A,#N/A,FALSE,"SRBSYS"}</definedName>
    <definedName name="wrn.Staff._.Report._.Tables._1" localSheetId="0" hidden="1">{#N/A,#N/A,FALSE,"SRFSYS";#N/A,#N/A,FALSE,"SRBSYS"}</definedName>
    <definedName name="wrn.Staff._.Report._.Tables._1" localSheetId="1" hidden="1">{#N/A,#N/A,FALSE,"SRFSYS";#N/A,#N/A,FALSE,"SRBSYS"}</definedName>
    <definedName name="wrn.Staff._.Report._.Tables._1" hidden="1">{#N/A,#N/A,FALSE,"SRFSYS";#N/A,#N/A,FALSE,"SRBSYS"}</definedName>
    <definedName name="wrn.Staff._.Report._.Tables._2" localSheetId="0" hidden="1">{#N/A,#N/A,FALSE,"SRFSYS";#N/A,#N/A,FALSE,"SRBSYS"}</definedName>
    <definedName name="wrn.Staff._.Report._.Tables._2" localSheetId="1" hidden="1">{#N/A,#N/A,FALSE,"SRFSYS";#N/A,#N/A,FALSE,"SRBSYS"}</definedName>
    <definedName name="wrn.Staff._.Report._.Tables._2" hidden="1">{#N/A,#N/A,FALSE,"SRFSYS";#N/A,#N/A,FALSE,"SRBSYS"}</definedName>
    <definedName name="wrn.STATE." localSheetId="0" hidden="1">{#N/A,#N/A,FALSE,"STATE"}</definedName>
    <definedName name="wrn.STATE." localSheetId="1" hidden="1">{#N/A,#N/A,FALSE,"STATE"}</definedName>
    <definedName name="wrn.STATE." hidden="1">{#N/A,#N/A,FALSE,"STATE"}</definedName>
    <definedName name="wrn.STATE._1" localSheetId="0" hidden="1">{#N/A,#N/A,FALSE,"STATE"}</definedName>
    <definedName name="wrn.STATE._1" localSheetId="1" hidden="1">{#N/A,#N/A,FALSE,"STATE"}</definedName>
    <definedName name="wrn.STATE._1" hidden="1">{#N/A,#N/A,FALSE,"STATE"}</definedName>
    <definedName name="wrn.STATE._2" localSheetId="0" hidden="1">{#N/A,#N/A,FALSE,"STATE"}</definedName>
    <definedName name="wrn.STATE._2" localSheetId="1" hidden="1">{#N/A,#N/A,FALSE,"STATE"}</definedName>
    <definedName name="wrn.STATE._2" hidden="1">{#N/A,#N/A,FALSE,"STATE"}</definedName>
    <definedName name="wrn.SUMMARY." localSheetId="0" hidden="1">{"TAB_MONAVG",#N/A,FALSE,"SUMMARY";"TAB_EOP",#N/A,FALSE,"SUMMARY";"TAB_QA",#N/A,FALSE,"SUMMARY"}</definedName>
    <definedName name="wrn.SUMMARY." localSheetId="1" hidden="1">{"TAB_MONAVG",#N/A,FALSE,"SUMMARY";"TAB_EOP",#N/A,FALSE,"SUMMARY";"TAB_QA",#N/A,FALSE,"SUMMARY"}</definedName>
    <definedName name="wrn.SUMMARY." hidden="1">{"TAB_MONAVG",#N/A,FALSE,"SUMMARY";"TAB_EOP",#N/A,FALSE,"SUMMARY";"TAB_QA",#N/A,FALSE,"SUMMARY"}</definedName>
    <definedName name="wrn.TAXARREARS." localSheetId="0" hidden="1">{#N/A,#N/A,FALSE,"TAXARREARS"}</definedName>
    <definedName name="wrn.TAXARREARS." localSheetId="1" hidden="1">{#N/A,#N/A,FALSE,"TAXARREARS"}</definedName>
    <definedName name="wrn.TAXARREARS." hidden="1">{#N/A,#N/A,FALSE,"TAXARREARS"}</definedName>
    <definedName name="wrn.TAXARREARS._1" localSheetId="0" hidden="1">{#N/A,#N/A,FALSE,"TAXARREARS"}</definedName>
    <definedName name="wrn.TAXARREARS._1" localSheetId="1" hidden="1">{#N/A,#N/A,FALSE,"TAXARREARS"}</definedName>
    <definedName name="wrn.TAXARREARS._1" hidden="1">{#N/A,#N/A,FALSE,"TAXARREARS"}</definedName>
    <definedName name="wrn.TAXARREARS._2" localSheetId="0" hidden="1">{#N/A,#N/A,FALSE,"TAXARREARS"}</definedName>
    <definedName name="wrn.TAXARREARS._2" localSheetId="1" hidden="1">{#N/A,#N/A,FALSE,"TAXARREARS"}</definedName>
    <definedName name="wrn.TAXARREARS._2" hidden="1">{#N/A,#N/A,FALSE,"TAXARREARS"}</definedName>
    <definedName name="wrn.TAXPAYRS." localSheetId="0" hidden="1">{#N/A,#N/A,FALSE,"TAXPAYRS"}</definedName>
    <definedName name="wrn.TAXPAYRS." localSheetId="1" hidden="1">{#N/A,#N/A,FALSE,"TAXPAYRS"}</definedName>
    <definedName name="wrn.TAXPAYRS." hidden="1">{#N/A,#N/A,FALSE,"TAXPAYRS"}</definedName>
    <definedName name="wrn.TAXPAYRS._1" localSheetId="0" hidden="1">{#N/A,#N/A,FALSE,"TAXPAYRS"}</definedName>
    <definedName name="wrn.TAXPAYRS._1" localSheetId="1" hidden="1">{#N/A,#N/A,FALSE,"TAXPAYRS"}</definedName>
    <definedName name="wrn.TAXPAYRS._1" hidden="1">{#N/A,#N/A,FALSE,"TAXPAYRS"}</definedName>
    <definedName name="wrn.TAXPAYRS._2" localSheetId="0" hidden="1">{#N/A,#N/A,FALSE,"TAXPAYRS"}</definedName>
    <definedName name="wrn.TAXPAYRS._2" localSheetId="1" hidden="1">{#N/A,#N/A,FALSE,"TAXPAYRS"}</definedName>
    <definedName name="wrn.TAXPAYRS._2" hidden="1">{#N/A,#N/A,FALSE,"TAXPAYRS"}</definedName>
    <definedName name="wrn.TILL697." localSheetId="0" hidden="1">{"M91TO697",#N/A,FALSE,"MDA"}</definedName>
    <definedName name="wrn.TILL697." localSheetId="1" hidden="1">{"M91TO697",#N/A,FALSE,"MDA"}</definedName>
    <definedName name="wrn.TILL697." hidden="1">{"M91TO697",#N/A,FALSE,"MDA"}</definedName>
    <definedName name="wrn.TILL697._1" localSheetId="0" hidden="1">{"M91TO697",#N/A,FALSE,"MDA"}</definedName>
    <definedName name="wrn.TILL697._1" localSheetId="1" hidden="1">{"M91TO697",#N/A,FALSE,"MDA"}</definedName>
    <definedName name="wrn.TILL697._1" hidden="1">{"M91TO697",#N/A,FALSE,"MDA"}</definedName>
    <definedName name="wrn.TILL697._2" localSheetId="0" hidden="1">{"M91TO697",#N/A,FALSE,"MDA"}</definedName>
    <definedName name="wrn.TILL697._2" localSheetId="1" hidden="1">{"M91TO697",#N/A,FALSE,"MDA"}</definedName>
    <definedName name="wrn.TILL697._2" hidden="1">{"M91TO697",#N/A,FALSE,"MDA"}</definedName>
    <definedName name="wrn.TRADE." localSheetId="0" hidden="1">{#N/A,#N/A,FALSE,"TRADE"}</definedName>
    <definedName name="wrn.TRADE." localSheetId="1" hidden="1">{#N/A,#N/A,FALSE,"TRADE"}</definedName>
    <definedName name="wrn.TRADE." hidden="1">{#N/A,#N/A,FALSE,"TRADE"}</definedName>
    <definedName name="wrn.TRADE._1" localSheetId="0" hidden="1">{#N/A,#N/A,FALSE,"TRADE"}</definedName>
    <definedName name="wrn.TRADE._1" localSheetId="1" hidden="1">{#N/A,#N/A,FALSE,"TRADE"}</definedName>
    <definedName name="wrn.TRADE._1" hidden="1">{#N/A,#N/A,FALSE,"TRADE"}</definedName>
    <definedName name="wrn.TRADE._2" localSheetId="0" hidden="1">{#N/A,#N/A,FALSE,"TRADE"}</definedName>
    <definedName name="wrn.TRADE._2" localSheetId="1" hidden="1">{#N/A,#N/A,FALSE,"TRADE"}</definedName>
    <definedName name="wrn.TRADE._2" hidden="1">{#N/A,#N/A,FALSE,"TRADE"}</definedName>
    <definedName name="wrn.TRANSPORT." localSheetId="0" hidden="1">{#N/A,#N/A,FALSE,"TRANPORT"}</definedName>
    <definedName name="wrn.TRANSPORT." localSheetId="1" hidden="1">{#N/A,#N/A,FALSE,"TRANPORT"}</definedName>
    <definedName name="wrn.TRANSPORT." hidden="1">{#N/A,#N/A,FALSE,"TRANPORT"}</definedName>
    <definedName name="wrn.TRANSPORT._1" localSheetId="0" hidden="1">{#N/A,#N/A,FALSE,"TRANPORT"}</definedName>
    <definedName name="wrn.TRANSPORT._1" localSheetId="1" hidden="1">{#N/A,#N/A,FALSE,"TRANPORT"}</definedName>
    <definedName name="wrn.TRANSPORT._1" hidden="1">{#N/A,#N/A,FALSE,"TRANPORT"}</definedName>
    <definedName name="wrn.TRANSPORT._2" localSheetId="0" hidden="1">{#N/A,#N/A,FALSE,"TRANPORT"}</definedName>
    <definedName name="wrn.TRANSPORT._2" localSheetId="1" hidden="1">{#N/A,#N/A,FALSE,"TRANPORT"}</definedName>
    <definedName name="wrn.TRANSPORT._2" hidden="1">{#N/A,#N/A,FALSE,"TRANPORT"}</definedName>
    <definedName name="wrn.UNEMPL." localSheetId="0" hidden="1">{#N/A,#N/A,FALSE,"EMP_POP";#N/A,#N/A,FALSE,"UNEMPL"}</definedName>
    <definedName name="wrn.UNEMPL." localSheetId="1" hidden="1">{#N/A,#N/A,FALSE,"EMP_POP";#N/A,#N/A,FALSE,"UNEMPL"}</definedName>
    <definedName name="wrn.UNEMPL." hidden="1">{#N/A,#N/A,FALSE,"EMP_POP";#N/A,#N/A,FALSE,"UNEMPL"}</definedName>
    <definedName name="wrn.UNEMPL._1" localSheetId="0" hidden="1">{#N/A,#N/A,FALSE,"EMP_POP";#N/A,#N/A,FALSE,"UNEMPL"}</definedName>
    <definedName name="wrn.UNEMPL._1" localSheetId="1" hidden="1">{#N/A,#N/A,FALSE,"EMP_POP";#N/A,#N/A,FALSE,"UNEMPL"}</definedName>
    <definedName name="wrn.UNEMPL._1" hidden="1">{#N/A,#N/A,FALSE,"EMP_POP";#N/A,#N/A,FALSE,"UNEMPL"}</definedName>
    <definedName name="wrn.UNEMPL._2" localSheetId="0" hidden="1">{#N/A,#N/A,FALSE,"EMP_POP";#N/A,#N/A,FALSE,"UNEMPL"}</definedName>
    <definedName name="wrn.UNEMPL._2" localSheetId="1" hidden="1">{#N/A,#N/A,FALSE,"EMP_POP";#N/A,#N/A,FALSE,"UNEMPL"}</definedName>
    <definedName name="wrn.UNEMPL._2" hidden="1">{#N/A,#N/A,FALSE,"EMP_POP";#N/A,#N/A,FALSE,"UNEMPL"}</definedName>
    <definedName name="wrn.WAGES." localSheetId="0" hidden="1">{#N/A,#N/A,FALSE,"WAGES"}</definedName>
    <definedName name="wrn.WAGES." localSheetId="1" hidden="1">{#N/A,#N/A,FALSE,"WAGES"}</definedName>
    <definedName name="wrn.WAGES." hidden="1">{#N/A,#N/A,FALSE,"WAGES"}</definedName>
    <definedName name="wrn.WAGES._1" localSheetId="0" hidden="1">{#N/A,#N/A,FALSE,"WAGES"}</definedName>
    <definedName name="wrn.WAGES._1" localSheetId="1" hidden="1">{#N/A,#N/A,FALSE,"WAGES"}</definedName>
    <definedName name="wrn.WAGES._1" hidden="1">{#N/A,#N/A,FALSE,"WAGES"}</definedName>
    <definedName name="wrn.WAGES._2" localSheetId="0" hidden="1">{#N/A,#N/A,FALSE,"WAGES"}</definedName>
    <definedName name="wrn.WAGES._2" localSheetId="1" hidden="1">{#N/A,#N/A,FALSE,"WAGES"}</definedName>
    <definedName name="wrn.WAGES._2" hidden="1">{#N/A,#N/A,FALSE,"WAGES"}</definedName>
    <definedName name="wrn.WEO." localSheetId="0" hidden="1">{"WEO",#N/A,FALSE,"T"}</definedName>
    <definedName name="wrn.WEO." localSheetId="1" hidden="1">{"WEO",#N/A,FALSE,"T"}</definedName>
    <definedName name="wrn.WEO." hidden="1">{"WEO",#N/A,FALSE,"T"}</definedName>
    <definedName name="wrn.WEO._1" localSheetId="0" hidden="1">{"WEO",#N/A,FALSE,"T"}</definedName>
    <definedName name="wrn.WEO._1" localSheetId="1" hidden="1">{"WEO",#N/A,FALSE,"T"}</definedName>
    <definedName name="wrn.WEO._1" hidden="1">{"WEO",#N/A,FALSE,"T"}</definedName>
    <definedName name="wrn.WEO._2" localSheetId="0" hidden="1">{"WEO",#N/A,FALSE,"T"}</definedName>
    <definedName name="wrn.WEO._2" localSheetId="1" hidden="1">{"WEO",#N/A,FALSE,"T"}</definedName>
    <definedName name="wrn.WEO._2" hidden="1">{"WEO",#N/A,FALSE,"T"}</definedName>
    <definedName name="wrn.weo2" localSheetId="0" hidden="1">{"WEO",#N/A,FALSE,"T"}</definedName>
    <definedName name="wrn.weo2" localSheetId="1" hidden="1">{"WEO",#N/A,FALSE,"T"}</definedName>
    <definedName name="wrn.weo2" hidden="1">{"WEO",#N/A,FALSE,"T"}</definedName>
    <definedName name="wrntil697" localSheetId="0" hidden="1">{"M91TO697",#N/A,FALSE,"MDA"}</definedName>
    <definedName name="wrntil697" localSheetId="1" hidden="1">{"M91TO697",#N/A,FALSE,"MDA"}</definedName>
    <definedName name="wrntil697" hidden="1">{"M91TO697",#N/A,FALSE,"MDA"}</definedName>
    <definedName name="ww" localSheetId="0" hidden="1">[38]M!#REF!</definedName>
    <definedName name="ww" localSheetId="1" hidden="1">[38]M!#REF!</definedName>
    <definedName name="ww" hidden="1">[38]M!#REF!</definedName>
    <definedName name="www" localSheetId="0" hidden="1">{"Riqfin97",#N/A,FALSE,"Tran";"Riqfinpro",#N/A,FALSE,"Tran"}</definedName>
    <definedName name="www" localSheetId="1" hidden="1">{"Riqfin97",#N/A,FALSE,"Tran";"Riqfinpro",#N/A,FALSE,"Tran"}</definedName>
    <definedName name="www" hidden="1">{"Riqfin97",#N/A,FALSE,"Tran";"Riqfinpro",#N/A,FALSE,"Tran"}</definedName>
    <definedName name="XGS" localSheetId="0">#REF!</definedName>
    <definedName name="XGS" localSheetId="1">#REF!</definedName>
    <definedName name="XGS">#REF!</definedName>
    <definedName name="xx" localSheetId="0" hidden="1">{"Riqfin97",#N/A,FALSE,"Tran";"Riqfinpro",#N/A,FALSE,"Tran"}</definedName>
    <definedName name="xx" localSheetId="1" hidden="1">{"Riqfin97",#N/A,FALSE,"Tran";"Riqfinpro",#N/A,FALSE,"Tran"}</definedName>
    <definedName name="xx" hidden="1">{"Riqfin97",#N/A,FALSE,"Tran";"Riqfinpro",#N/A,FALSE,"Tran"}</definedName>
    <definedName name="xxWRS_1" localSheetId="0">#REF!</definedName>
    <definedName name="xxWRS_1" localSheetId="1">#REF!</definedName>
    <definedName name="xxWRS_1">#REF!</definedName>
    <definedName name="xxWRS_10" localSheetId="0">#REF!</definedName>
    <definedName name="xxWRS_10" localSheetId="1">#REF!</definedName>
    <definedName name="xxWRS_10">#REF!</definedName>
    <definedName name="xxWRS_11" localSheetId="0">#REF!</definedName>
    <definedName name="xxWRS_11" localSheetId="1">#REF!</definedName>
    <definedName name="xxWRS_11">#REF!</definedName>
    <definedName name="xxWRS_12" localSheetId="0">#REF!</definedName>
    <definedName name="xxWRS_12" localSheetId="1">#REF!</definedName>
    <definedName name="xxWRS_12">#REF!</definedName>
    <definedName name="xxWRS_13" localSheetId="0">#REF!</definedName>
    <definedName name="xxWRS_13" localSheetId="1">#REF!</definedName>
    <definedName name="xxWRS_13">#REF!</definedName>
    <definedName name="xxWRS_14" localSheetId="0">#REF!</definedName>
    <definedName name="xxWRS_14" localSheetId="1">#REF!</definedName>
    <definedName name="xxWRS_14">#REF!</definedName>
    <definedName name="xxWRS_15" localSheetId="0">#REF!</definedName>
    <definedName name="xxWRS_15" localSheetId="1">#REF!</definedName>
    <definedName name="xxWRS_15">#REF!</definedName>
    <definedName name="xxWRS_16" localSheetId="0">#REF!</definedName>
    <definedName name="xxWRS_16" localSheetId="1">#REF!</definedName>
    <definedName name="xxWRS_16">#REF!</definedName>
    <definedName name="xxWRS_17" localSheetId="0">#REF!</definedName>
    <definedName name="xxWRS_17" localSheetId="1">#REF!</definedName>
    <definedName name="xxWRS_17">#REF!</definedName>
    <definedName name="xxWRS_18" localSheetId="0">#REF!</definedName>
    <definedName name="xxWRS_18" localSheetId="1">#REF!</definedName>
    <definedName name="xxWRS_18">#REF!</definedName>
    <definedName name="xxWRS_19" localSheetId="0">#REF!</definedName>
    <definedName name="xxWRS_19" localSheetId="1">#REF!</definedName>
    <definedName name="xxWRS_19">#REF!</definedName>
    <definedName name="xxWRS_2" localSheetId="0">#REF!</definedName>
    <definedName name="xxWRS_2" localSheetId="1">#REF!</definedName>
    <definedName name="xxWRS_2">#REF!</definedName>
    <definedName name="xxWRS_20" localSheetId="0">#REF!</definedName>
    <definedName name="xxWRS_20" localSheetId="1">#REF!</definedName>
    <definedName name="xxWRS_20">#REF!</definedName>
    <definedName name="xxWRS_21" localSheetId="0">#REF!</definedName>
    <definedName name="xxWRS_21" localSheetId="1">#REF!</definedName>
    <definedName name="xxWRS_21">#REF!</definedName>
    <definedName name="xxWRS_22" localSheetId="0">#REF!</definedName>
    <definedName name="xxWRS_22" localSheetId="1">#REF!</definedName>
    <definedName name="xxWRS_22">#REF!</definedName>
    <definedName name="xxWRS_23" localSheetId="0">#REF!</definedName>
    <definedName name="xxWRS_23" localSheetId="1">#REF!</definedName>
    <definedName name="xxWRS_23">#REF!</definedName>
    <definedName name="xxWRS_24" localSheetId="0">#REF!</definedName>
    <definedName name="xxWRS_24" localSheetId="1">#REF!</definedName>
    <definedName name="xxWRS_24">#REF!</definedName>
    <definedName name="xxWRS_25" localSheetId="0">#REF!</definedName>
    <definedName name="xxWRS_25" localSheetId="1">#REF!</definedName>
    <definedName name="xxWRS_25">#REF!</definedName>
    <definedName name="xxWRS_26" localSheetId="0">#REF!</definedName>
    <definedName name="xxWRS_26" localSheetId="1">#REF!</definedName>
    <definedName name="xxWRS_26">#REF!</definedName>
    <definedName name="xxWRS_27" localSheetId="0">#REF!</definedName>
    <definedName name="xxWRS_27" localSheetId="1">#REF!</definedName>
    <definedName name="xxWRS_27">#REF!</definedName>
    <definedName name="xxWRS_28" localSheetId="0">#REF!</definedName>
    <definedName name="xxWRS_28" localSheetId="1">#REF!</definedName>
    <definedName name="xxWRS_28">#REF!</definedName>
    <definedName name="xxWRS_3" localSheetId="0">#REF!</definedName>
    <definedName name="xxWRS_3" localSheetId="1">#REF!</definedName>
    <definedName name="xxWRS_3">#REF!</definedName>
    <definedName name="xxWRS_4" localSheetId="0">#REF!</definedName>
    <definedName name="xxWRS_4" localSheetId="1">#REF!</definedName>
    <definedName name="xxWRS_4">#REF!</definedName>
    <definedName name="xxWRS_5" localSheetId="0">#REF!</definedName>
    <definedName name="xxWRS_5" localSheetId="1">#REF!</definedName>
    <definedName name="xxWRS_5">#REF!</definedName>
    <definedName name="xxWRS_6" localSheetId="0">#REF!</definedName>
    <definedName name="xxWRS_6" localSheetId="1">#REF!</definedName>
    <definedName name="xxWRS_6">#REF!</definedName>
    <definedName name="xxWRS_7" localSheetId="0">#REF!</definedName>
    <definedName name="xxWRS_7" localSheetId="1">#REF!</definedName>
    <definedName name="xxWRS_7">#REF!</definedName>
    <definedName name="xxWRS_8" localSheetId="0">#REF!</definedName>
    <definedName name="xxWRS_8" localSheetId="1">#REF!</definedName>
    <definedName name="xxWRS_8">#REF!</definedName>
    <definedName name="xxWRS_9" localSheetId="0">#REF!</definedName>
    <definedName name="xxWRS_9" localSheetId="1">#REF!</definedName>
    <definedName name="xxWRS_9">#REF!</definedName>
    <definedName name="xxx" localSheetId="0" hidden="1">{#N/A,#N/A,FALSE,"CB";#N/A,#N/A,FALSE,"CMB";#N/A,#N/A,FALSE,"NBFI"}</definedName>
    <definedName name="xxx" localSheetId="1" hidden="1">{#N/A,#N/A,FALSE,"CB";#N/A,#N/A,FALSE,"CMB";#N/A,#N/A,FALSE,"NBFI"}</definedName>
    <definedName name="xxx" hidden="1">{#N/A,#N/A,FALSE,"CB";#N/A,#N/A,FALSE,"CMB";#N/A,#N/A,FALSE,"NBFI"}</definedName>
    <definedName name="xxx_1" localSheetId="0" hidden="1">{#N/A,#N/A,FALSE,"CB";#N/A,#N/A,FALSE,"CMB";#N/A,#N/A,FALSE,"NBFI"}</definedName>
    <definedName name="xxx_1" localSheetId="1" hidden="1">{#N/A,#N/A,FALSE,"CB";#N/A,#N/A,FALSE,"CMB";#N/A,#N/A,FALSE,"NBFI"}</definedName>
    <definedName name="xxx_1" hidden="1">{#N/A,#N/A,FALSE,"CB";#N/A,#N/A,FALSE,"CMB";#N/A,#N/A,FALSE,"NBFI"}</definedName>
    <definedName name="xxx_2" localSheetId="0" hidden="1">{#N/A,#N/A,FALSE,"CB";#N/A,#N/A,FALSE,"CMB";#N/A,#N/A,FALSE,"NBFI"}</definedName>
    <definedName name="xxx_2" localSheetId="1" hidden="1">{#N/A,#N/A,FALSE,"CB";#N/A,#N/A,FALSE,"CMB";#N/A,#N/A,FALSE,"NBFI"}</definedName>
    <definedName name="xxx_2" hidden="1">{#N/A,#N/A,FALSE,"CB";#N/A,#N/A,FALSE,"CMB";#N/A,#N/A,FALSE,"NBFI"}</definedName>
    <definedName name="xxxx" localSheetId="0" hidden="1">{"Riqfin97",#N/A,FALSE,"Tran";"Riqfinpro",#N/A,FALSE,"Tran"}</definedName>
    <definedName name="xxxx" localSheetId="1" hidden="1">{"Riqfin97",#N/A,FALSE,"Tran";"Riqfinpro",#N/A,FALSE,"Tran"}</definedName>
    <definedName name="xxxx" hidden="1">{"Riqfin97",#N/A,FALSE,"Tran";"Riqfinpro",#N/A,FALSE,"Tran"}</definedName>
    <definedName name="ycirr" localSheetId="0">#REF!</definedName>
    <definedName name="ycirr" localSheetId="1">#REF!</definedName>
    <definedName name="ycirr">#REF!</definedName>
    <definedName name="Year" localSheetId="0">#REF!</definedName>
    <definedName name="Year" localSheetId="1">#REF!</definedName>
    <definedName name="Year">#REF!</definedName>
    <definedName name="Years" localSheetId="0">#REF!</definedName>
    <definedName name="Years" localSheetId="1">#REF!</definedName>
    <definedName name="Years">#REF!</definedName>
    <definedName name="yenr" localSheetId="0">#REF!</definedName>
    <definedName name="yenr" localSheetId="1">#REF!</definedName>
    <definedName name="yenr">#REF!</definedName>
    <definedName name="YRB">'[1]Imp:DSA output'!$B$9:$B$464</definedName>
    <definedName name="YRHIDE">'[1]Imp:DSA output'!$C$9:$G$464</definedName>
    <definedName name="YRPOST">'[1]Imp:DSA output'!$M$9:$IH$9</definedName>
    <definedName name="YRPRE">'[1]Imp:DSA output'!$B$9:$F$464</definedName>
    <definedName name="YRTITLES">'[1]Imp:DSA output'!$A$1</definedName>
    <definedName name="YRX">'[1]Imp:DSA output'!$S$9:$IG$464</definedName>
    <definedName name="yy" localSheetId="0" hidden="1">{"Tab1",#N/A,FALSE,"P";"Tab2",#N/A,FALSE,"P"}</definedName>
    <definedName name="yy" localSheetId="1" hidden="1">{"Tab1",#N/A,FALSE,"P";"Tab2",#N/A,FALSE,"P"}</definedName>
    <definedName name="yy" hidden="1">{"Tab1",#N/A,FALSE,"P";"Tab2",#N/A,FALSE,"P"}</definedName>
    <definedName name="yyy" localSheetId="0" hidden="1">{#N/A,#N/A,FALSE,"MS"}</definedName>
    <definedName name="yyy" localSheetId="1" hidden="1">{#N/A,#N/A,FALSE,"MS"}</definedName>
    <definedName name="yyy" hidden="1">{#N/A,#N/A,FALSE,"MS"}</definedName>
    <definedName name="yyyy" localSheetId="0" hidden="1">{"Riqfin97",#N/A,FALSE,"Tran";"Riqfinpro",#N/A,FALSE,"Tran"}</definedName>
    <definedName name="yyyy" localSheetId="1" hidden="1">{"Riqfin97",#N/A,FALSE,"Tran";"Riqfinpro",#N/A,FALSE,"Tran"}</definedName>
    <definedName name="yyyy" hidden="1">{"Riqfin97",#N/A,FALSE,"Tran";"Riqfinpro",#N/A,FALSE,"Tran"}</definedName>
    <definedName name="Z" localSheetId="0">[1]Imp!#REF!</definedName>
    <definedName name="Z" localSheetId="1">[1]Imp!#REF!</definedName>
    <definedName name="Z">[1]Imp!#REF!</definedName>
    <definedName name="Z_95224721_0485_11D4_BFD1_00508B5F4DA4_.wvu.Cols" localSheetId="0" hidden="1">#REF!</definedName>
    <definedName name="Z_95224721_0485_11D4_BFD1_00508B5F4DA4_.wvu.Cols" localSheetId="1" hidden="1">#REF!</definedName>
    <definedName name="Z_95224721_0485_11D4_BFD1_00508B5F4DA4_.wvu.Cols" hidden="1">#REF!</definedName>
    <definedName name="zz" localSheetId="0" hidden="1">{"Tab1",#N/A,FALSE,"P";"Tab2",#N/A,FALSE,"P"}</definedName>
    <definedName name="zz" localSheetId="1" hidden="1">{"Tab1",#N/A,FALSE,"P";"Tab2",#N/A,FALSE,"P"}</definedName>
    <definedName name="zz" hidden="1">{"Tab1",#N/A,FALSE,"P";"Tab2",#N/A,FALSE,"P"}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22" i="1" l="1"/>
  <c r="E22" i="1"/>
  <c r="B22" i="1"/>
  <c r="B28" i="1"/>
  <c r="B23" i="1"/>
  <c r="B19" i="1"/>
  <c r="B14" i="1"/>
  <c r="B3" i="1" s="1"/>
  <c r="B4" i="1"/>
  <c r="K22" i="2"/>
  <c r="K23" i="2"/>
  <c r="L28" i="2"/>
  <c r="H3" i="2"/>
  <c r="B4" i="2"/>
  <c r="B3" i="2" s="1"/>
  <c r="C4" i="2"/>
  <c r="C3" i="2" s="1"/>
  <c r="D4" i="2"/>
  <c r="D3" i="2" s="1"/>
  <c r="E4" i="2"/>
  <c r="E3" i="2" s="1"/>
  <c r="F4" i="2"/>
  <c r="F3" i="2" s="1"/>
  <c r="G4" i="2"/>
  <c r="G3" i="2" s="1"/>
  <c r="H4" i="2"/>
  <c r="I4" i="2"/>
  <c r="J4" i="2"/>
  <c r="J3" i="2" s="1"/>
  <c r="K4" i="2"/>
  <c r="K3" i="2" s="1"/>
  <c r="L4" i="2"/>
  <c r="L3" i="2" s="1"/>
  <c r="B14" i="2"/>
  <c r="C14" i="2"/>
  <c r="D14" i="2"/>
  <c r="E14" i="2"/>
  <c r="F14" i="2"/>
  <c r="G14" i="2"/>
  <c r="H14" i="2"/>
  <c r="I14" i="2"/>
  <c r="I3" i="2" s="1"/>
  <c r="J14" i="2"/>
  <c r="K14" i="2"/>
  <c r="L14" i="2"/>
  <c r="B19" i="2"/>
  <c r="C19" i="2"/>
  <c r="D19" i="2"/>
  <c r="E19" i="2"/>
  <c r="F19" i="2"/>
  <c r="G19" i="2"/>
  <c r="H19" i="2"/>
  <c r="I19" i="2"/>
  <c r="J19" i="2"/>
  <c r="K19" i="2"/>
  <c r="L19" i="2"/>
  <c r="D22" i="2"/>
  <c r="D28" i="2" s="1"/>
  <c r="E22" i="2"/>
  <c r="E28" i="2" s="1"/>
  <c r="L22" i="2"/>
  <c r="B23" i="2"/>
  <c r="B22" i="2" s="1"/>
  <c r="B28" i="2" s="1"/>
  <c r="C23" i="2"/>
  <c r="C22" i="2" s="1"/>
  <c r="C28" i="2" s="1"/>
  <c r="D23" i="2"/>
  <c r="E23" i="2"/>
  <c r="F23" i="2"/>
  <c r="F22" i="2" s="1"/>
  <c r="F28" i="2" s="1"/>
  <c r="G23" i="2"/>
  <c r="G22" i="2" s="1"/>
  <c r="H23" i="2"/>
  <c r="H22" i="2" s="1"/>
  <c r="H28" i="2" s="1"/>
  <c r="I23" i="2"/>
  <c r="I22" i="2" s="1"/>
  <c r="I28" i="2" s="1"/>
  <c r="J23" i="2"/>
  <c r="J22" i="2" s="1"/>
  <c r="J28" i="2" s="1"/>
  <c r="K28" i="2"/>
  <c r="L23" i="2"/>
  <c r="I3" i="1"/>
  <c r="C4" i="1"/>
  <c r="C3" i="1" s="1"/>
  <c r="D4" i="1"/>
  <c r="D3" i="1" s="1"/>
  <c r="E4" i="1"/>
  <c r="E3" i="1" s="1"/>
  <c r="F4" i="1"/>
  <c r="F3" i="1" s="1"/>
  <c r="G4" i="1"/>
  <c r="H4" i="1"/>
  <c r="I4" i="1"/>
  <c r="J4" i="1"/>
  <c r="J3" i="1" s="1"/>
  <c r="K4" i="1"/>
  <c r="K3" i="1" s="1"/>
  <c r="L4" i="1"/>
  <c r="L3" i="1" s="1"/>
  <c r="C14" i="1"/>
  <c r="D14" i="1"/>
  <c r="E14" i="1"/>
  <c r="F14" i="1"/>
  <c r="G14" i="1"/>
  <c r="H14" i="1"/>
  <c r="I14" i="1"/>
  <c r="J14" i="1"/>
  <c r="K14" i="1"/>
  <c r="L14" i="1"/>
  <c r="C19" i="1"/>
  <c r="D19" i="1"/>
  <c r="E19" i="1"/>
  <c r="F19" i="1"/>
  <c r="G19" i="1"/>
  <c r="G3" i="1" s="1"/>
  <c r="H19" i="1"/>
  <c r="H3" i="1" s="1"/>
  <c r="I19" i="1"/>
  <c r="J19" i="1"/>
  <c r="K19" i="1"/>
  <c r="L19" i="1"/>
  <c r="H23" i="1"/>
  <c r="H22" i="1" s="1"/>
  <c r="H28" i="1" s="1"/>
  <c r="I23" i="1"/>
  <c r="I22" i="1" s="1"/>
  <c r="I28" i="1" s="1"/>
  <c r="J23" i="1"/>
  <c r="J22" i="1" s="1"/>
  <c r="J28" i="1" s="1"/>
  <c r="L23" i="1"/>
  <c r="B24" i="1"/>
  <c r="C24" i="1"/>
  <c r="D24" i="1"/>
  <c r="E24" i="1"/>
  <c r="F24" i="1"/>
  <c r="G24" i="1"/>
  <c r="H24" i="1"/>
  <c r="I24" i="1"/>
  <c r="J24" i="1"/>
  <c r="K24" i="1"/>
  <c r="B25" i="1"/>
  <c r="C25" i="1"/>
  <c r="C23" i="1" s="1"/>
  <c r="C22" i="1" s="1"/>
  <c r="C28" i="1" s="1"/>
  <c r="D25" i="1"/>
  <c r="D23" i="1" s="1"/>
  <c r="D22" i="1" s="1"/>
  <c r="D28" i="1" s="1"/>
  <c r="E25" i="1"/>
  <c r="E23" i="1" s="1"/>
  <c r="E28" i="1" s="1"/>
  <c r="F25" i="1"/>
  <c r="F23" i="1" s="1"/>
  <c r="F22" i="1" s="1"/>
  <c r="F28" i="1" s="1"/>
  <c r="G25" i="1"/>
  <c r="G23" i="1" s="1"/>
  <c r="G22" i="1" s="1"/>
  <c r="G28" i="1" s="1"/>
  <c r="H25" i="1"/>
  <c r="I25" i="1"/>
  <c r="J25" i="1"/>
  <c r="K25" i="1"/>
  <c r="K23" i="1" s="1"/>
  <c r="K22" i="1" s="1"/>
  <c r="K28" i="1" s="1"/>
  <c r="B26" i="1"/>
  <c r="C26" i="1"/>
  <c r="D26" i="1"/>
  <c r="E26" i="1"/>
  <c r="F26" i="1"/>
  <c r="G26" i="1"/>
  <c r="H26" i="1"/>
  <c r="I26" i="1"/>
  <c r="J26" i="1"/>
  <c r="K26" i="1"/>
  <c r="F27" i="1"/>
  <c r="G27" i="1"/>
  <c r="H27" i="1"/>
  <c r="I27" i="1"/>
  <c r="J27" i="1"/>
  <c r="K27" i="1"/>
  <c r="G28" i="2" l="1"/>
  <c r="L28" i="1"/>
</calcChain>
</file>

<file path=xl/sharedStrings.xml><?xml version="1.0" encoding="utf-8"?>
<sst xmlns="http://schemas.openxmlformats.org/spreadsheetml/2006/main" count="56" uniqueCount="27">
  <si>
    <t>External Debt</t>
  </si>
  <si>
    <t>Multilateral</t>
  </si>
  <si>
    <t>other</t>
  </si>
  <si>
    <t>Bilateral</t>
  </si>
  <si>
    <t>France</t>
  </si>
  <si>
    <t>Germany</t>
  </si>
  <si>
    <t>Japan</t>
  </si>
  <si>
    <t>Guaranteed</t>
  </si>
  <si>
    <t>Eurobond</t>
  </si>
  <si>
    <t>Domestic Debt</t>
  </si>
  <si>
    <t>Treasury Securities</t>
  </si>
  <si>
    <t>T-Bills</t>
  </si>
  <si>
    <t>T-Bonds</t>
  </si>
  <si>
    <t xml:space="preserve">Other Securities </t>
  </si>
  <si>
    <t>Total Government Debt</t>
  </si>
  <si>
    <t>Loans of Budgetary Organizations</t>
  </si>
  <si>
    <t>Asian Development Bank (ADB)</t>
  </si>
  <si>
    <t>International Bank For Reconstruction and Development (IBRD)</t>
  </si>
  <si>
    <t>European Investment Bank (EIB)</t>
  </si>
  <si>
    <t>European Bank For Reconstruction and Development (EBRD)</t>
  </si>
  <si>
    <t>International Development Association (IDA)</t>
  </si>
  <si>
    <t>Asian Infrastructure Investment Bank (AIIB)</t>
  </si>
  <si>
    <t>International Monetary Fund (IMF)</t>
  </si>
  <si>
    <t>European Union (EU)</t>
  </si>
  <si>
    <t>Germany (KfW)</t>
  </si>
  <si>
    <t xml:space="preserve">Government Debt Dynamics </t>
  </si>
  <si>
    <t>(Billion GEL)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</si>
</sst>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mmm\-yyyy"/>
    <numFmt numFmtId="165" formatCode="_-* #,##0.00_-;\-* #,##0.00_-;_-* &quot;-&quot;_-;_-@_-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2"/>
      <name val="Calibri"/>
      <family val="2"/>
    </font>
    <font>
      <sz val="11"/>
      <color theme="1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i/>
      <sz val="8"/>
      <color theme="1" tint="0.499984740745262"/>
      <name val="Calibri"/>
      <family val="2"/>
    </font>
    <font>
      <i/>
      <sz val="8"/>
      <color theme="1" tint="0.499984740745262"/>
      <name val="HelveticaNeueLTGEOW82-65Md"/>
    </font>
    <font>
      <b/>
      <i/>
      <sz val="11"/>
      <color rgb="FFC00000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b/>
      <sz val="11.5"/>
      <name val="Calibri"/>
      <family val="2"/>
    </font>
    <font>
      <b/>
      <sz val="11.5"/>
      <color theme="1"/>
      <name val="Calibri"/>
      <family val="2"/>
    </font>
    <font>
      <sz val="11.5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7">
    <xf numFmtId="0" fontId="0" fillId="0" borderId="0" xfId="0"/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164" fontId="9" fillId="0" borderId="0" xfId="0" applyNumberFormat="1" applyFont="1" applyAlignment="1">
      <alignment horizontal="right" vertical="center"/>
    </xf>
    <xf numFmtId="164" fontId="5" fillId="0" borderId="0" xfId="0" applyNumberFormat="1" applyFont="1" applyAlignment="1">
      <alignment vertical="center"/>
    </xf>
    <xf numFmtId="165" fontId="2" fillId="0" borderId="0" xfId="0" applyNumberFormat="1" applyFont="1" applyAlignment="1">
      <alignment vertical="center"/>
    </xf>
    <xf numFmtId="164" fontId="5" fillId="0" borderId="0" xfId="0" applyNumberFormat="1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165" fontId="4" fillId="0" borderId="0" xfId="0" applyNumberFormat="1" applyFont="1" applyAlignment="1">
      <alignment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4" fillId="2" borderId="0" xfId="0" applyFont="1" applyFill="1" applyAlignment="1">
      <alignment vertical="center"/>
    </xf>
    <xf numFmtId="165" fontId="2" fillId="0" borderId="0" xfId="1" applyNumberFormat="1" applyFont="1" applyFill="1" applyAlignment="1">
      <alignment vertical="center"/>
    </xf>
    <xf numFmtId="0" fontId="5" fillId="0" borderId="0" xfId="0" applyFont="1" applyAlignment="1">
      <alignment vertical="center"/>
    </xf>
    <xf numFmtId="165" fontId="2" fillId="0" borderId="0" xfId="1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164" fontId="12" fillId="0" borderId="0" xfId="0" applyNumberFormat="1" applyFont="1" applyAlignment="1">
      <alignment vertical="center"/>
    </xf>
    <xf numFmtId="165" fontId="13" fillId="0" borderId="0" xfId="0" applyNumberFormat="1" applyFont="1" applyAlignment="1">
      <alignment vertical="center"/>
    </xf>
    <xf numFmtId="0" fontId="14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165" fontId="13" fillId="0" borderId="0" xfId="1" applyNumberFormat="1" applyFont="1" applyAlignment="1">
      <alignment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externalLink" Target="externalLinks/externalLink24.xml"/><Relationship Id="rId39" Type="http://schemas.openxmlformats.org/officeDocument/2006/relationships/externalLink" Target="externalLinks/externalLink37.xml"/><Relationship Id="rId21" Type="http://schemas.openxmlformats.org/officeDocument/2006/relationships/externalLink" Target="externalLinks/externalLink19.xml"/><Relationship Id="rId34" Type="http://schemas.openxmlformats.org/officeDocument/2006/relationships/externalLink" Target="externalLinks/externalLink32.xml"/><Relationship Id="rId42" Type="http://schemas.openxmlformats.org/officeDocument/2006/relationships/externalLink" Target="externalLinks/externalLink40.xml"/><Relationship Id="rId47" Type="http://schemas.openxmlformats.org/officeDocument/2006/relationships/externalLink" Target="externalLinks/externalLink45.xml"/><Relationship Id="rId50" Type="http://schemas.openxmlformats.org/officeDocument/2006/relationships/externalLink" Target="externalLinks/externalLink48.xml"/><Relationship Id="rId55" Type="http://schemas.openxmlformats.org/officeDocument/2006/relationships/calcChain" Target="calcChain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33" Type="http://schemas.openxmlformats.org/officeDocument/2006/relationships/externalLink" Target="externalLinks/externalLink31.xml"/><Relationship Id="rId38" Type="http://schemas.openxmlformats.org/officeDocument/2006/relationships/externalLink" Target="externalLinks/externalLink36.xml"/><Relationship Id="rId46" Type="http://schemas.openxmlformats.org/officeDocument/2006/relationships/externalLink" Target="externalLinks/externalLink44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externalLink" Target="externalLinks/externalLink18.xml"/><Relationship Id="rId29" Type="http://schemas.openxmlformats.org/officeDocument/2006/relationships/externalLink" Target="externalLinks/externalLink27.xml"/><Relationship Id="rId41" Type="http://schemas.openxmlformats.org/officeDocument/2006/relationships/externalLink" Target="externalLinks/externalLink39.xml"/><Relationship Id="rId5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32" Type="http://schemas.openxmlformats.org/officeDocument/2006/relationships/externalLink" Target="externalLinks/externalLink30.xml"/><Relationship Id="rId37" Type="http://schemas.openxmlformats.org/officeDocument/2006/relationships/externalLink" Target="externalLinks/externalLink35.xml"/><Relationship Id="rId40" Type="http://schemas.openxmlformats.org/officeDocument/2006/relationships/externalLink" Target="externalLinks/externalLink38.xml"/><Relationship Id="rId45" Type="http://schemas.openxmlformats.org/officeDocument/2006/relationships/externalLink" Target="externalLinks/externalLink43.xml"/><Relationship Id="rId53" Type="http://schemas.openxmlformats.org/officeDocument/2006/relationships/styles" Target="styles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36" Type="http://schemas.openxmlformats.org/officeDocument/2006/relationships/externalLink" Target="externalLinks/externalLink34.xml"/><Relationship Id="rId49" Type="http://schemas.openxmlformats.org/officeDocument/2006/relationships/externalLink" Target="externalLinks/externalLink47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31" Type="http://schemas.openxmlformats.org/officeDocument/2006/relationships/externalLink" Target="externalLinks/externalLink29.xml"/><Relationship Id="rId44" Type="http://schemas.openxmlformats.org/officeDocument/2006/relationships/externalLink" Target="externalLinks/externalLink42.xml"/><Relationship Id="rId52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externalLink" Target="externalLinks/externalLink28.xml"/><Relationship Id="rId35" Type="http://schemas.openxmlformats.org/officeDocument/2006/relationships/externalLink" Target="externalLinks/externalLink33.xml"/><Relationship Id="rId43" Type="http://schemas.openxmlformats.org/officeDocument/2006/relationships/externalLink" Target="externalLinks/externalLink41.xml"/><Relationship Id="rId48" Type="http://schemas.openxmlformats.org/officeDocument/2006/relationships/externalLink" Target="externalLinks/externalLink46.xml"/><Relationship Id="rId8" Type="http://schemas.openxmlformats.org/officeDocument/2006/relationships/externalLink" Target="externalLinks/externalLink6.xml"/><Relationship Id="rId51" Type="http://schemas.openxmlformats.org/officeDocument/2006/relationships/externalLink" Target="externalLinks/externalLink49.xml"/><Relationship Id="rId3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Martin/AppData/Local/Microsoft/Windows/Temporary%20Internet%20Files/Content.Outlook/SPBBMSQF/DATA/KEN/current/External/KenBOP(current)base%20May%20mission%20rev.2%20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3\users3\users3\My%20Documents\moldova\Oct2000mission\data\eff9911b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aluca/My%20Local%20Documents/0%20GEO/14%20Article%20IV/scenarios/normative%20Feb%206/DATA/PA/CHL/SECTORS/BOP/Bop0209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data3/users3/users3/My%20Documents/moldova/Oct2000mission/data/eff9911b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3\users3\users3\Documents%20and%20Settings\LABREGO\My%20Local%20Documents\Ecuador\ecubopLatest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3\users3\users3\USERS\Irina%20Dolinskaya\FPmodel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3\users3\users3\DATA\US\MDA\WEO\Templates\wrs92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Martin/AppData/Local/Microsoft/Windows/Temporary%20Internet%20Files/Content.Outlook/SPBBMSQF/WIN/TEMP/MFLOW96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3\users3\users3\WIN\TEMP\MFLOW96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ATA\DD\GEO\BOP\GeoBop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DOCUME~1\bud67\LOCALS~1\Temp\Rar$DI01.562\WIN\TEMP\MFLOW9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llipscomb\Desktop\Georgia%20Backup%20files\Documents%20and%20Settings\LABREGO\My%20Local%20Documents\Ecuador\ecubopLatest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3\users3\Users\dsimard\AppData\Local\Microsoft\Windows\Temporary%20Internet%20Files\Content.Outlook\VUMFOKLA\BOP\Documents%20and%20Settings\llipscomb\Desktop\Georgia%20Backup%20files\WIN\TEMP\MFLOW96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nbg-file01/Users/ggrigolava/AppData/Local/Microsoft/Windows/Temporary%20Internet%20Files/Content.Outlook/WNWVM2ZI/Copy%20of%20CD_Issue_CalendarUPD%202%20(2)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/Budget_2012/City%20Hall/Fund/Fund_201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/ela/ZEDAMXEDVELOBA/STATISTIKA/Consolidate%20Report/2010/Consolidate_Report_09-2010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3\users3\Users\dsimard\AppData\Local\Microsoft\Windows\Temporary%20Internet%20Files\Content.Outlook\VUMFOKLA\BOP\GEOMon%20(SBA)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3\users3\users3\Users\aluca\AppData\Local\Microsoft\Windows\Temporary%20Internet%20Files\Content.Outlook\FCXU550O\IMF%20projections%20fifth%20review%20Feb%202%2010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luca/My%20Local%20Documents/0%20GEO/14%20Article%20IV/scenarios/normative%20Feb%206/DATA/SV/VULNERABILITIES/VULNERABILITIES%202005-09/working-files/Master%20Cross%20Country%20MSG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luca/My%20Local%20Documents/0%20GEO/14%20Article%20IV/scenarios/normative%20Feb%206/Users/leyraud/Desktop/Eyraud%20business%20files/Georgia/REVIEWS/5%20review%20February%202010/GEO%20vulnerability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mcd\Users\YZhao\SPR\Country%20Assignment\Georgia\BOP\FA%20Simulations\GEO_BOP_MVM%20Agreed.xlsx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luca/My%20Local%20Documents/0%20GEO/14%20Article%20IV/scenarios/normative%20Feb%206/Colombia/WEO/GEEColombiaOct200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cro331-08-w\net\USERS\Irina%20Dolinskaya\FPmodel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3\users3\users3\Documents%20and%20Settings\BCLEMENTS\Local%20Settings\Temporary%20Internet%20Files\OLK5\External%20DSA%20Template_country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/9.%20Supervision/_Analysis/Analysis-MF.xlsx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1s\vol1\data\wrs\eu2\system2000\WRSTAB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3\users3\users3\DATA\DD\FSU\FSU_DATABASE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aluca/My%20Local%20Documents/0%20GEO/14%20Article%20IV/scenarios/normative%20Feb%206/WINDOWS/TEMP/CRI-BOP-01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aluca/My%20Local%20Documents/0%20GEO/14%20Article%20IV/scenarios/normative%20Feb%206/DATA/CA/CRI/EXTERNAL/Output/CRI-BOP-01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aluca/My%20Local%20Documents/0%20GEO/14%20Article%20IV/scenarios/normative%20Feb%206/DATA/CA/CRI/EXTERNAL/Output/Other-2002/CRI-INPUT-ABOP-4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aCikosgan\REPORT_2005_Ikv\07_2005_report\CPI_By_import_and_Domestic_goods_achiko+regulirebadi%20fasebi%20(es%20aris%20bolo%20varianti)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aluca/My%20Local%20Documents/0%20GEO/14%20Article%20IV/scenarios/normative%20Feb%206/DATA/CA/CRI/Dbase/Dinput/CRI-INPUT-ABOP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3\users3\users3\WIN\Temporary%20Internet%20Files\OLKA1E5\wrs915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cro331-08-w\net\DATA\US\MDA\WEO\Templates\wrs921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DATA\DH\GEO\BOP\Data\FLOW2004a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3\users3\users3\DATA\S1\ECU\SECTORS\External\PERUMF97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na-ts\net\Documents%20and%20Settings\inga\Desktop\ea_sabazo_det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luca/My%20Local%20Documents/0%20GEO/14%20Article%20IV/scenarios/normative%20Feb%206/CPLAZO/IMAE/PR/INF1-ALEX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iam.jandieri/AppData/Local/Microsoft/Windows/INetCache/Content.Outlook/PQ1TFLY5/Calendar.xlsx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3\users3\users3\DATA\S1\ECU\SECTORS\External\ecuredtab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bg-file01\NBG-Shares\Financial%20Markets\Public\Bloomberg%20Updates%20for%20Macro\Research_Marika.xlsx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inga/Desktop/ea_sabazo_det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na-ts\PRICE\Documents%20and%20Settings\cicino\Local%20Settings\Temporary%20Internet%20Files\Content.IE5\67NC4HI1\CPICalc04_musha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l.phirtskhalaishvili\Desktop\DD%202025\DPD%20Stocks%20Nominal%20Amount%20%20Treasury%20Auctions_31%20Dec%202025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ATA\S1\ECU\SECTORS\External\PERUMF97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KEN\current\External\KenBOP(current)base%20May%20mission%20rev.2%2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Martin/AppData/Local/Microsoft/Windows/Temporary%20Internet%20Files/Content.Outlook/SPBBMSQF/Documents%20and%20Settings/LABREGO/My%20Local%20Documents/Ecuador/ecubopLatest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Martin/AppData/Local/Microsoft/Windows/Temporary%20Internet%20Files/Content.Outlook/SPBBMSQF/USERS/Irina%20Dolinskaya/FPmodel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Martin/AppData/Local/Microsoft/Windows/Temporary%20Internet%20Files/Content.Outlook/SPBBMSQF/DATA/US/MDA/WEO/Templates/wrs9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A (new)"/>
      <sheetName val="Leases"/>
      <sheetName val="Info"/>
      <sheetName val="Ext.Fin (FY)"/>
      <sheetName val="Table fy"/>
      <sheetName val="Table"/>
      <sheetName val="BOP"/>
      <sheetName val="Output"/>
      <sheetName val="weo"/>
      <sheetName val="Macro"/>
      <sheetName val="Exp"/>
      <sheetName val="Imp"/>
      <sheetName val="serv"/>
      <sheetName val="in-out"/>
      <sheetName val="KA"/>
      <sheetName val="Ind"/>
      <sheetName val="DSA output"/>
      <sheetName val="Sheet1"/>
      <sheetName val="WETA"/>
      <sheetName val="in_ou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87">
          <cell r="I87">
            <v>2948.3534720937819</v>
          </cell>
          <cell r="J87">
            <v>3035.6234321400398</v>
          </cell>
          <cell r="K87">
            <v>2975.4851809060306</v>
          </cell>
          <cell r="L87">
            <v>2842.4999999999995</v>
          </cell>
          <cell r="M87">
            <v>2686.6</v>
          </cell>
          <cell r="N87">
            <v>2742.76</v>
          </cell>
          <cell r="O87">
            <v>2968.3</v>
          </cell>
          <cell r="P87">
            <v>3280.75</v>
          </cell>
          <cell r="Q87">
            <v>3493.6381402405464</v>
          </cell>
          <cell r="R87">
            <v>3766.1175633561566</v>
          </cell>
          <cell r="S87">
            <v>3997.5525546669683</v>
          </cell>
          <cell r="T87">
            <v>4340.9711679215779</v>
          </cell>
          <cell r="U87">
            <v>4796.4756673634238</v>
          </cell>
          <cell r="V87">
            <v>5281.4601257114955</v>
          </cell>
          <cell r="W87">
            <v>5727.8593794674289</v>
          </cell>
          <cell r="X87">
            <v>6135.9693201964728</v>
          </cell>
          <cell r="Y87">
            <v>6574.2910509682461</v>
          </cell>
          <cell r="Z87">
            <v>7047.464502227821</v>
          </cell>
          <cell r="AA87">
            <v>7558.4039469664458</v>
          </cell>
          <cell r="AB87">
            <v>8115.2960305978322</v>
          </cell>
          <cell r="AC87">
            <v>8717.4088695618993</v>
          </cell>
          <cell r="AD87">
            <v>9368.5837619655049</v>
          </cell>
          <cell r="AE87">
            <v>10072.996048207535</v>
          </cell>
          <cell r="AF87">
            <v>10835.184579013356</v>
          </cell>
          <cell r="AG87">
            <v>11660.083809198853</v>
          </cell>
          <cell r="AH87">
            <v>12553.058752923744</v>
          </cell>
          <cell r="AI87">
            <v>13519.943057493711</v>
          </cell>
        </row>
        <row r="88">
          <cell r="I88">
            <v>-5.7008965887577849</v>
          </cell>
          <cell r="J88">
            <v>-2.262789025169555</v>
          </cell>
          <cell r="K88">
            <v>-4.3665903895284961</v>
          </cell>
          <cell r="L88">
            <v>-4.9088658304071213</v>
          </cell>
          <cell r="M88">
            <v>-2.2073311801851254</v>
          </cell>
          <cell r="N88">
            <v>-3.5942403334183597</v>
          </cell>
          <cell r="O88">
            <v>-4.2680477584313845</v>
          </cell>
          <cell r="P88">
            <v>0.39067187697440986</v>
          </cell>
          <cell r="Q88">
            <v>-2.5220995475796579</v>
          </cell>
          <cell r="R88">
            <v>-4.3170827584920195</v>
          </cell>
          <cell r="S88">
            <v>-6.2263885883577421</v>
          </cell>
          <cell r="T88">
            <v>-6.2255626662661223</v>
          </cell>
          <cell r="U88">
            <v>-5.9837800024204881</v>
          </cell>
          <cell r="V88">
            <v>-6.3148545225364892</v>
          </cell>
          <cell r="W88">
            <v>-5.6640620729483109</v>
          </cell>
          <cell r="X88">
            <v>-5.770379695348117</v>
          </cell>
          <cell r="Y88">
            <v>-5.8656788180317383</v>
          </cell>
          <cell r="Z88">
            <v>-5.9458120013883509</v>
          </cell>
          <cell r="AA88">
            <v>-6.0153445427542485</v>
          </cell>
          <cell r="AB88">
            <v>-6.0720663147381408</v>
          </cell>
          <cell r="AC88">
            <v>-6.1055027621634093</v>
          </cell>
          <cell r="AD88">
            <v>-6.0414700878857461</v>
          </cell>
          <cell r="AE88">
            <v>-5.9757445020741251</v>
          </cell>
          <cell r="AF88">
            <v>-5.9073314642238799</v>
          </cell>
          <cell r="AG88">
            <v>-5.8340944105542958</v>
          </cell>
          <cell r="AH88">
            <v>-5.7550306371400639</v>
          </cell>
          <cell r="AI88">
            <v>-5.670640930790757</v>
          </cell>
        </row>
        <row r="89">
          <cell r="I89">
            <v>-5.7494286526163032</v>
          </cell>
          <cell r="J89">
            <v>-2.1218026342702117</v>
          </cell>
          <cell r="K89">
            <v>-4.1884249660810804</v>
          </cell>
          <cell r="L89">
            <v>-4.9131650698546592</v>
          </cell>
          <cell r="M89">
            <v>-2.2225089968639038</v>
          </cell>
          <cell r="N89">
            <v>-2.721632742473318</v>
          </cell>
          <cell r="O89">
            <v>-3.4907537552819932</v>
          </cell>
          <cell r="P89">
            <v>0.39067187697440986</v>
          </cell>
          <cell r="Q89">
            <v>-2.5220995475796579</v>
          </cell>
          <cell r="R89">
            <v>-4.3170827584920195</v>
          </cell>
          <cell r="S89">
            <v>-6.2263885883577421</v>
          </cell>
          <cell r="T89">
            <v>-6.2255626662661223</v>
          </cell>
          <cell r="U89">
            <v>-5.9837800024204881</v>
          </cell>
          <cell r="V89">
            <v>-6.3148545225364892</v>
          </cell>
          <cell r="W89">
            <v>-5.6640620729483109</v>
          </cell>
          <cell r="X89">
            <v>-5.770379695348117</v>
          </cell>
          <cell r="Y89">
            <v>-5.8656788180317383</v>
          </cell>
          <cell r="Z89">
            <v>-5.9458120013883509</v>
          </cell>
          <cell r="AA89">
            <v>-6.0153445427542485</v>
          </cell>
          <cell r="AB89">
            <v>-6.0720663147381408</v>
          </cell>
          <cell r="AC89">
            <v>-6.1055027621634093</v>
          </cell>
          <cell r="AD89">
            <v>-6.0414700878857461</v>
          </cell>
          <cell r="AE89">
            <v>-5.9757445020741251</v>
          </cell>
          <cell r="AF89">
            <v>-5.9073314642238799</v>
          </cell>
          <cell r="AG89">
            <v>-5.8340944105542958</v>
          </cell>
          <cell r="AH89">
            <v>-5.7550306371400639</v>
          </cell>
          <cell r="AI89">
            <v>-5.670640930790757</v>
          </cell>
        </row>
        <row r="90">
          <cell r="I90">
            <v>8860.1218619826504</v>
          </cell>
          <cell r="J90">
            <v>9257.4502319880976</v>
          </cell>
          <cell r="K90">
            <v>10745.432413793103</v>
          </cell>
          <cell r="L90">
            <v>11179.771844660194</v>
          </cell>
          <cell r="M90">
            <v>10541.700653409089</v>
          </cell>
          <cell r="N90">
            <v>10437.613624442696</v>
          </cell>
          <cell r="O90">
            <v>11396.111481670061</v>
          </cell>
          <cell r="P90">
            <v>11761.719316283372</v>
          </cell>
          <cell r="Q90">
            <v>13951.734205270477</v>
          </cell>
          <cell r="R90">
            <v>14970.312261041583</v>
          </cell>
          <cell r="S90">
            <v>16623.883753290145</v>
          </cell>
          <cell r="T90">
            <v>18595.175933470895</v>
          </cell>
          <cell r="U90">
            <v>20520.743227875995</v>
          </cell>
          <cell r="V90">
            <v>23171.776851544284</v>
          </cell>
          <cell r="W90">
            <v>28613.268595985974</v>
          </cell>
          <cell r="X90">
            <v>31156.193591397565</v>
          </cell>
          <cell r="Y90">
            <v>33932.670319593228</v>
          </cell>
          <cell r="Z90">
            <v>36969.180243954092</v>
          </cell>
          <cell r="AA90">
            <v>40295.869642819904</v>
          </cell>
          <cell r="AB90">
            <v>43941.460541134453</v>
          </cell>
          <cell r="AC90">
            <v>47949.007501957436</v>
          </cell>
          <cell r="AD90">
            <v>52354.484654090331</v>
          </cell>
          <cell r="AE90">
            <v>57164.729911948285</v>
          </cell>
          <cell r="AF90">
            <v>62416.932713531918</v>
          </cell>
          <cell r="AG90">
            <v>68151.699402174127</v>
          </cell>
          <cell r="AH90">
            <v>74413.367166268086</v>
          </cell>
          <cell r="AI90">
            <v>81250.346823269065</v>
          </cell>
        </row>
        <row r="91">
          <cell r="I91">
            <v>1.5169463703024839</v>
          </cell>
          <cell r="J91">
            <v>1.4517604564649236</v>
          </cell>
          <cell r="K91">
            <v>1.3760205607320266</v>
          </cell>
          <cell r="L91">
            <v>1.3564401943863649</v>
          </cell>
          <cell r="M91">
            <v>1.3673157631540001</v>
          </cell>
          <cell r="N91">
            <v>1.3187915192507518</v>
          </cell>
          <cell r="O91">
            <v>1.2729651305092398</v>
          </cell>
          <cell r="P91">
            <v>1.2623931802690482</v>
          </cell>
          <cell r="Q91">
            <v>1.2644153200239485</v>
          </cell>
          <cell r="R91">
            <v>1.2662699333611811</v>
          </cell>
          <cell r="S91">
            <v>1.2686955202842984</v>
          </cell>
          <cell r="T91">
            <v>1.270951522213567</v>
          </cell>
          <cell r="U91">
            <v>1.2732543111406767</v>
          </cell>
          <cell r="V91">
            <v>1.2732543111406767</v>
          </cell>
          <cell r="W91">
            <v>1.2732543111406767</v>
          </cell>
          <cell r="X91">
            <v>1.2732543111406767</v>
          </cell>
          <cell r="Y91">
            <v>1.2732543111406767</v>
          </cell>
          <cell r="Z91">
            <v>1.2732543111406767</v>
          </cell>
          <cell r="AA91">
            <v>1.2732543111406767</v>
          </cell>
          <cell r="AB91">
            <v>1.2732543111406767</v>
          </cell>
          <cell r="AC91">
            <v>1.2732543111406767</v>
          </cell>
          <cell r="AD91">
            <v>1.2732543111406767</v>
          </cell>
          <cell r="AE91">
            <v>1.2732543111406767</v>
          </cell>
          <cell r="AF91">
            <v>1.2732543111406767</v>
          </cell>
          <cell r="AG91">
            <v>1.2732543111406767</v>
          </cell>
          <cell r="AH91">
            <v>1.2732543111406767</v>
          </cell>
          <cell r="AI91">
            <v>1.2732543111406767</v>
          </cell>
          <cell r="AJ91">
            <v>1.2732543111406767</v>
          </cell>
        </row>
        <row r="92">
          <cell r="I92">
            <v>2623.2951947879574</v>
          </cell>
          <cell r="J92">
            <v>2565.1806821232158</v>
          </cell>
          <cell r="K92">
            <v>2746.8790348026741</v>
          </cell>
          <cell r="L92">
            <v>3213.8732025940108</v>
          </cell>
          <cell r="M92">
            <v>2623.2918784033122</v>
          </cell>
          <cell r="N92">
            <v>2397.3497462079349</v>
          </cell>
          <cell r="O92">
            <v>2463.3948034137657</v>
          </cell>
          <cell r="P92">
            <v>2542.42495692906</v>
          </cell>
          <cell r="Q92">
            <v>3015.8207556281977</v>
          </cell>
          <cell r="R92">
            <v>3235.9976022213241</v>
          </cell>
          <cell r="S92">
            <v>3593.4352622187776</v>
          </cell>
          <cell r="T92">
            <v>4019.5517424303075</v>
          </cell>
          <cell r="U92">
            <v>4435.7842858106133</v>
          </cell>
          <cell r="V92">
            <v>5008.8343531711862</v>
          </cell>
          <cell r="W92">
            <v>6185.0726259923094</v>
          </cell>
          <cell r="X92">
            <v>6734.7538246400682</v>
          </cell>
          <cell r="Y92">
            <v>7334.9197983616714</v>
          </cell>
          <cell r="Z92">
            <v>7991.2948066455228</v>
          </cell>
          <cell r="AA92">
            <v>8710.3952990300331</v>
          </cell>
          <cell r="AB92">
            <v>9498.4298570216069</v>
          </cell>
          <cell r="AC92">
            <v>10364.705197834721</v>
          </cell>
          <cell r="AD92">
            <v>11316.997524965578</v>
          </cell>
          <cell r="AE92">
            <v>12356.784928801722</v>
          </cell>
          <cell r="AF92">
            <v>13492.106315285762</v>
          </cell>
          <cell r="AG92">
            <v>14731.739192018671</v>
          </cell>
          <cell r="AH92">
            <v>16085.267529783938</v>
          </cell>
          <cell r="AI92">
            <v>17563.155859078666</v>
          </cell>
        </row>
        <row r="93">
          <cell r="I93">
            <v>29.607890677487099</v>
          </cell>
          <cell r="J93">
            <v>27.709365082617644</v>
          </cell>
          <cell r="K93">
            <v>25.56322471747821</v>
          </cell>
          <cell r="L93">
            <v>28.747216376594093</v>
          </cell>
          <cell r="M93">
            <v>24.884902015833315</v>
          </cell>
          <cell r="N93">
            <v>22.968370285271394</v>
          </cell>
          <cell r="O93">
            <v>21.616099556203743</v>
          </cell>
          <cell r="P93">
            <v>21.616099556203743</v>
          </cell>
          <cell r="Q93">
            <v>21.616099556203743</v>
          </cell>
          <cell r="R93">
            <v>21.616099556203743</v>
          </cell>
          <cell r="S93">
            <v>21.616099556203743</v>
          </cell>
          <cell r="T93">
            <v>21.616099556203743</v>
          </cell>
          <cell r="U93">
            <v>21.616099556203743</v>
          </cell>
          <cell r="V93">
            <v>21.616099556203743</v>
          </cell>
          <cell r="W93">
            <v>21.616099556203743</v>
          </cell>
          <cell r="X93">
            <v>21.616099556203743</v>
          </cell>
          <cell r="Y93">
            <v>21.616099556203743</v>
          </cell>
          <cell r="Z93">
            <v>21.616099556203743</v>
          </cell>
          <cell r="AA93">
            <v>21.616099556203743</v>
          </cell>
          <cell r="AB93">
            <v>21.616099556203743</v>
          </cell>
          <cell r="AC93">
            <v>21.616099556203743</v>
          </cell>
          <cell r="AD93">
            <v>21.616099556203743</v>
          </cell>
          <cell r="AE93">
            <v>21.616099556203743</v>
          </cell>
          <cell r="AF93">
            <v>21.616099556203743</v>
          </cell>
          <cell r="AG93">
            <v>21.616099556203743</v>
          </cell>
          <cell r="AH93">
            <v>21.616099556203743</v>
          </cell>
          <cell r="AI93">
            <v>21.616099556203743</v>
          </cell>
        </row>
        <row r="96">
          <cell r="I96">
            <v>4.8</v>
          </cell>
          <cell r="J96">
            <v>4.5999999999999996</v>
          </cell>
          <cell r="K96">
            <v>2.2999999999999998</v>
          </cell>
          <cell r="L96">
            <v>1.8</v>
          </cell>
          <cell r="M96">
            <v>1.4168819014069856</v>
          </cell>
          <cell r="N96">
            <v>-0.23683360414266108</v>
          </cell>
          <cell r="O96">
            <v>1.1997382459579597</v>
          </cell>
          <cell r="P96">
            <v>1.2140256033834618</v>
          </cell>
          <cell r="Q96">
            <v>1.8361849472174008</v>
          </cell>
          <cell r="R96">
            <v>2.7</v>
          </cell>
          <cell r="S96">
            <v>3.5</v>
          </cell>
          <cell r="T96">
            <v>4</v>
          </cell>
          <cell r="U96">
            <v>4</v>
          </cell>
          <cell r="V96">
            <v>4</v>
          </cell>
          <cell r="W96">
            <v>6.0370069569610996</v>
          </cell>
          <cell r="X96">
            <v>6.0592976880875726</v>
          </cell>
          <cell r="Y96">
            <v>6.0750564946457919</v>
          </cell>
          <cell r="Z96">
            <v>6.0975518054972921</v>
          </cell>
          <cell r="AA96">
            <v>6.1199045148971454</v>
          </cell>
          <cell r="AB96">
            <v>6.1199045148971454</v>
          </cell>
          <cell r="AC96">
            <v>6.1199045148971454</v>
          </cell>
          <cell r="AD96">
            <v>6.1199045148971454</v>
          </cell>
          <cell r="AE96">
            <v>6.1199045148971454</v>
          </cell>
          <cell r="AF96">
            <v>6.1199045148971454</v>
          </cell>
          <cell r="AG96">
            <v>6.1199045148971454</v>
          </cell>
          <cell r="AH96">
            <v>6.1199045148971454</v>
          </cell>
          <cell r="AI96">
            <v>6.1199045148971454</v>
          </cell>
        </row>
        <row r="97">
          <cell r="I97">
            <v>16.120635221711165</v>
          </cell>
          <cell r="J97">
            <v>13.641140324671031</v>
          </cell>
          <cell r="K97">
            <v>17.871910667804158</v>
          </cell>
          <cell r="L97">
            <v>10.858634594188743</v>
          </cell>
          <cell r="M97">
            <v>7.4142556069901389</v>
          </cell>
          <cell r="N97">
            <v>7.2542915148650522</v>
          </cell>
          <cell r="O97">
            <v>12.476073432770907</v>
          </cell>
          <cell r="P97">
            <v>3.2607305629411831</v>
          </cell>
          <cell r="Q97">
            <v>8.6594076555257296</v>
          </cell>
          <cell r="R97">
            <v>5.8104393347695016</v>
          </cell>
          <cell r="S97">
            <v>9.4816478087076597</v>
          </cell>
          <cell r="T97">
            <v>10.260218580781522</v>
          </cell>
          <cell r="U97">
            <v>10.658653588716716</v>
          </cell>
          <cell r="V97">
            <v>10.73572963073255</v>
          </cell>
          <cell r="W97">
            <v>10.65968842028855</v>
          </cell>
          <cell r="X97">
            <v>10.673909086624045</v>
          </cell>
          <cell r="Y97">
            <v>10.701879402305892</v>
          </cell>
          <cell r="Z97">
            <v>10.738637362140269</v>
          </cell>
          <cell r="AA97">
            <v>10.729239119755519</v>
          </cell>
          <cell r="AB97">
            <v>10.755457517750845</v>
          </cell>
          <cell r="AC97">
            <v>10.792084446898432</v>
          </cell>
          <cell r="AD97">
            <v>10.792084446898432</v>
          </cell>
          <cell r="AE97">
            <v>10.7920844468984</v>
          </cell>
          <cell r="AF97">
            <v>10.7920844468984</v>
          </cell>
          <cell r="AG97">
            <v>10.7920844468984</v>
          </cell>
          <cell r="AH97">
            <v>10.7920844468984</v>
          </cell>
          <cell r="AI97">
            <v>10.7920844468984</v>
          </cell>
        </row>
        <row r="98">
          <cell r="I98">
            <v>1.5543281604567083</v>
          </cell>
          <cell r="J98">
            <v>8.8640874133584457</v>
          </cell>
          <cell r="K98">
            <v>11.922445604379028</v>
          </cell>
          <cell r="L98">
            <v>6.7156312147644615</v>
          </cell>
          <cell r="M98">
            <v>5.7525258552448388</v>
          </cell>
          <cell r="N98">
            <v>9.9551211797630934</v>
          </cell>
          <cell r="O98">
            <v>5.7572027569828599</v>
          </cell>
          <cell r="P98">
            <v>1.9627922863293401</v>
          </cell>
          <cell r="Q98">
            <v>7.165086104010876</v>
          </cell>
          <cell r="R98">
            <v>1.3927673841600985</v>
          </cell>
          <cell r="S98">
            <v>3.5360460753407263</v>
          </cell>
          <cell r="T98">
            <v>3.499999999999992</v>
          </cell>
          <cell r="U98">
            <v>3.499999999999992</v>
          </cell>
          <cell r="V98">
            <v>3.499999999999992</v>
          </cell>
          <cell r="W98">
            <v>3.499999999999992</v>
          </cell>
          <cell r="X98">
            <v>3.499999999999992</v>
          </cell>
          <cell r="Y98">
            <v>3.499999999999992</v>
          </cell>
          <cell r="Z98">
            <v>3.499999999999992</v>
          </cell>
          <cell r="AA98">
            <v>3.499999999999992</v>
          </cell>
          <cell r="AB98">
            <v>3.499999999999992</v>
          </cell>
          <cell r="AC98">
            <v>3.499999999999992</v>
          </cell>
          <cell r="AD98">
            <v>3.499999999999992</v>
          </cell>
          <cell r="AE98">
            <v>3.499999999999992</v>
          </cell>
          <cell r="AF98">
            <v>3.499999999999992</v>
          </cell>
          <cell r="AG98">
            <v>3.499999999999992</v>
          </cell>
          <cell r="AH98">
            <v>3.499999999999992</v>
          </cell>
          <cell r="AI98">
            <v>3.499999999999992</v>
          </cell>
        </row>
        <row r="99">
          <cell r="I99">
            <v>-3.1990492332164706</v>
          </cell>
          <cell r="J99">
            <v>2.5526002919110482</v>
          </cell>
          <cell r="K99">
            <v>1.9959283876567184</v>
          </cell>
          <cell r="L99">
            <v>-5.0164081398214506</v>
          </cell>
          <cell r="M99">
            <v>-1.2756022630734662</v>
          </cell>
          <cell r="N99">
            <v>-0.63360627126952807</v>
          </cell>
          <cell r="O99">
            <v>-2.6029107513684835</v>
          </cell>
          <cell r="P99">
            <v>-4.6413824098490153</v>
          </cell>
          <cell r="Q99">
            <v>1.2205857528014121</v>
          </cell>
          <cell r="R99">
            <v>1.9614716859489505</v>
          </cell>
          <cell r="S99">
            <v>2.1338908731291184</v>
          </cell>
          <cell r="T99">
            <v>1.2136926200879969</v>
          </cell>
          <cell r="U99">
            <v>0.22568345998415396</v>
          </cell>
          <cell r="V99">
            <v>7.5328154469929132E-3</v>
          </cell>
          <cell r="W99">
            <v>1.358536780145414E-2</v>
          </cell>
          <cell r="X99">
            <v>2.0123168909250921E-2</v>
          </cell>
          <cell r="Y99">
            <v>2.4417455743773075E-2</v>
          </cell>
          <cell r="Z99">
            <v>2.8491137064861505E-2</v>
          </cell>
          <cell r="AA99">
            <v>3.240251154335283E-2</v>
          </cell>
          <cell r="AB99">
            <v>3.6153952914190768E-2</v>
          </cell>
          <cell r="AC99">
            <v>3.973586671166629E-2</v>
          </cell>
          <cell r="AD99">
            <v>3.0556656955283756E-2</v>
          </cell>
          <cell r="AE99">
            <v>3.3773463366017609E-2</v>
          </cell>
          <cell r="AF99">
            <v>3.6832023217954202E-2</v>
          </cell>
          <cell r="AG99">
            <v>3.9736056448930412E-2</v>
          </cell>
          <cell r="AH99">
            <v>4.2489379532995031E-2</v>
          </cell>
          <cell r="AI99">
            <v>4.5095888252745908E-2</v>
          </cell>
        </row>
        <row r="100">
          <cell r="I100">
            <v>16.601125186066227</v>
          </cell>
          <cell r="J100">
            <v>10.853883310696986</v>
          </cell>
          <cell r="K100">
            <v>-10.008515917858801</v>
          </cell>
          <cell r="L100">
            <v>-2.0458540975644866</v>
          </cell>
          <cell r="M100">
            <v>-5.2154864968859727</v>
          </cell>
          <cell r="N100">
            <v>-4.925490958453608</v>
          </cell>
          <cell r="O100">
            <v>11.64589967977399</v>
          </cell>
          <cell r="P100">
            <v>16.575713344621306</v>
          </cell>
          <cell r="Q100">
            <v>4.2293841087710717</v>
          </cell>
          <cell r="R100">
            <v>4.5218035037606512</v>
          </cell>
          <cell r="S100">
            <v>5.1784399072836607</v>
          </cell>
          <cell r="T100">
            <v>8.2687146656534196</v>
          </cell>
          <cell r="U100">
            <v>10.504640091559338</v>
          </cell>
          <cell r="V100">
            <v>10.294834287382585</v>
          </cell>
          <cell r="W100">
            <v>8.1890644091239437</v>
          </cell>
          <cell r="X100">
            <v>6.5983738095860787</v>
          </cell>
          <cell r="Y100">
            <v>6.5911086059011694</v>
          </cell>
          <cell r="Z100">
            <v>6.6258612284010923</v>
          </cell>
          <cell r="AA100">
            <v>6.659919428052703</v>
          </cell>
          <cell r="AB100">
            <v>6.6932838210606178</v>
          </cell>
          <cell r="AC100">
            <v>6.7259562075667532</v>
          </cell>
          <cell r="AD100">
            <v>6.757939500159523</v>
          </cell>
          <cell r="AE100">
            <v>6.7892376519652373</v>
          </cell>
          <cell r="AF100">
            <v>6.8198555848138795</v>
          </cell>
          <cell r="AG100">
            <v>6.8497991179326476</v>
          </cell>
          <cell r="AH100">
            <v>6.8790748975734175</v>
          </cell>
          <cell r="AI100">
            <v>6.9076903279373028</v>
          </cell>
        </row>
        <row r="101">
          <cell r="I101">
            <v>32.068983995641908</v>
          </cell>
          <cell r="J101">
            <v>2.1631182556494322</v>
          </cell>
          <cell r="K101">
            <v>1.3126025966192945</v>
          </cell>
          <cell r="L101">
            <v>-3.2813266921797646</v>
          </cell>
          <cell r="M101">
            <v>-7.0147068229978409</v>
          </cell>
          <cell r="N101">
            <v>6.7594945215878166</v>
          </cell>
          <cell r="O101">
            <v>7.3361019792383297</v>
          </cell>
          <cell r="P101">
            <v>-6.5329819605941637</v>
          </cell>
          <cell r="Q101">
            <v>7.8409233833933945</v>
          </cell>
          <cell r="R101">
            <v>15.634245917394306</v>
          </cell>
          <cell r="S101">
            <v>14.415003093989331</v>
          </cell>
          <cell r="T101">
            <v>8.4916428324804727</v>
          </cell>
          <cell r="U101">
            <v>8.2004150534380926</v>
          </cell>
          <cell r="V101">
            <v>10.567623519156966</v>
          </cell>
          <cell r="W101">
            <v>6.5913982216584399</v>
          </cell>
          <cell r="X101">
            <v>6.5669256104404994</v>
          </cell>
          <cell r="Y101">
            <v>6.583607324290619</v>
          </cell>
          <cell r="Z101">
            <v>6.6049376893587919</v>
          </cell>
          <cell r="AA101">
            <v>6.6257731151688315</v>
          </cell>
          <cell r="AB101">
            <v>6.6317866869618713</v>
          </cell>
          <cell r="AC101">
            <v>6.6378200628408157</v>
          </cell>
          <cell r="AD101">
            <v>6.64311832904938</v>
          </cell>
          <cell r="AE101">
            <v>6.6485225979563634</v>
          </cell>
          <cell r="AF101">
            <v>6.6538445967303961</v>
          </cell>
          <cell r="AG101">
            <v>6.6590895506643211</v>
          </cell>
          <cell r="AH101">
            <v>6.6642623871396856</v>
          </cell>
          <cell r="AI101">
            <v>6.6693677513723015</v>
          </cell>
        </row>
        <row r="102">
          <cell r="I102">
            <v>1.59076557657214</v>
          </cell>
          <cell r="J102">
            <v>2.721209709510545</v>
          </cell>
          <cell r="K102">
            <v>2.5304396692445614</v>
          </cell>
          <cell r="L102">
            <v>2.8368476723721763</v>
          </cell>
          <cell r="M102">
            <v>2.5262956181067149</v>
          </cell>
          <cell r="N102">
            <v>2.689982935747615</v>
          </cell>
          <cell r="O102">
            <v>3.4595119416282163</v>
          </cell>
          <cell r="P102">
            <v>2.9982496395354596</v>
          </cell>
          <cell r="Q102">
            <v>3.1457054486223379</v>
          </cell>
          <cell r="R102">
            <v>3.430370797006784</v>
          </cell>
          <cell r="S102">
            <v>4.0616178142886179</v>
          </cell>
          <cell r="T102">
            <v>4.8660922952152106</v>
          </cell>
          <cell r="U102">
            <v>4.9409759690189645</v>
          </cell>
          <cell r="V102">
            <v>5.1412786636166379</v>
          </cell>
          <cell r="W102">
            <v>5</v>
          </cell>
          <cell r="X102">
            <v>5</v>
          </cell>
          <cell r="Y102">
            <v>5</v>
          </cell>
          <cell r="Z102">
            <v>5</v>
          </cell>
          <cell r="AA102">
            <v>5</v>
          </cell>
          <cell r="AB102">
            <v>4.68</v>
          </cell>
          <cell r="AC102">
            <v>4.83</v>
          </cell>
          <cell r="AD102">
            <v>4.92</v>
          </cell>
          <cell r="AE102">
            <v>4.97</v>
          </cell>
          <cell r="AF102">
            <v>5</v>
          </cell>
          <cell r="AG102">
            <v>5.04</v>
          </cell>
          <cell r="AH102">
            <v>5.08</v>
          </cell>
          <cell r="AI102">
            <v>5.12</v>
          </cell>
        </row>
        <row r="103">
          <cell r="I103">
            <v>29.64405547389822</v>
          </cell>
          <cell r="J103">
            <v>8.2831143139220416</v>
          </cell>
          <cell r="K103">
            <v>-1.1346959173614124</v>
          </cell>
          <cell r="L103">
            <v>-2.3152808316990132</v>
          </cell>
          <cell r="M103">
            <v>-12.778965157313976</v>
          </cell>
          <cell r="N103">
            <v>1.0633690449054001</v>
          </cell>
          <cell r="O103">
            <v>6.0864073618801768</v>
          </cell>
          <cell r="P103">
            <v>15.278515998724345</v>
          </cell>
          <cell r="Q103">
            <v>13.366866919017156</v>
          </cell>
          <cell r="R103">
            <v>4.7686394893114823</v>
          </cell>
          <cell r="S103">
            <v>6.6837398188345247</v>
          </cell>
          <cell r="T103">
            <v>9.6385600841983461</v>
          </cell>
          <cell r="U103">
            <v>11.786366011832399</v>
          </cell>
          <cell r="V103">
            <v>11.233608462562074</v>
          </cell>
          <cell r="W103">
            <v>9.1203878688707078</v>
          </cell>
          <cell r="X103">
            <v>7.5243250397238199</v>
          </cell>
          <cell r="Y103">
            <v>7.5228885054384591</v>
          </cell>
          <cell r="Z103">
            <v>7.5635889132794176</v>
          </cell>
          <cell r="AA103">
            <v>7.6034015496454543</v>
          </cell>
          <cell r="AB103">
            <v>7.6423298166772042</v>
          </cell>
          <cell r="AC103">
            <v>7.6803785324307796</v>
          </cell>
          <cell r="AD103">
            <v>7.7175538368513372</v>
          </cell>
          <cell r="AE103">
            <v>7.753863097794266</v>
          </cell>
          <cell r="AF103">
            <v>7.7893148176966065</v>
          </cell>
          <cell r="AG103">
            <v>7.8239185414470001</v>
          </cell>
          <cell r="AH103">
            <v>7.857684765942679</v>
          </cell>
          <cell r="AI103">
            <v>7.8906248517637465</v>
          </cell>
        </row>
        <row r="104">
          <cell r="I104">
            <v>51.694935134223357</v>
          </cell>
          <cell r="J104">
            <v>-2.6900409118356379</v>
          </cell>
          <cell r="K104">
            <v>9.1247166725049453</v>
          </cell>
          <cell r="L104">
            <v>1.5466386359381801</v>
          </cell>
          <cell r="M104">
            <v>-13.329037116469294</v>
          </cell>
          <cell r="N104">
            <v>14.208035374995703</v>
          </cell>
          <cell r="O104">
            <v>4.716906938335967</v>
          </cell>
          <cell r="P104">
            <v>-3.0743468671524852</v>
          </cell>
          <cell r="Q104">
            <v>15.880597135221237</v>
          </cell>
          <cell r="R104">
            <v>13.677571383338943</v>
          </cell>
          <cell r="S104">
            <v>13.627802175446945</v>
          </cell>
          <cell r="T104">
            <v>8.546883287427832</v>
          </cell>
          <cell r="U104">
            <v>9.208948097640075</v>
          </cell>
          <cell r="V104">
            <v>11.500320425763277</v>
          </cell>
          <cell r="W104">
            <v>7.4943649935567294</v>
          </cell>
          <cell r="X104">
            <v>7.4709771041310091</v>
          </cell>
          <cell r="Y104">
            <v>7.4890755529563506</v>
          </cell>
          <cell r="Z104">
            <v>7.5118500123400054</v>
          </cell>
          <cell r="AA104">
            <v>7.5341094363473786</v>
          </cell>
          <cell r="AB104">
            <v>7.5414051912509734</v>
          </cell>
          <cell r="AC104">
            <v>7.5487187936541744</v>
          </cell>
          <cell r="AD104">
            <v>7.5688311347708321</v>
          </cell>
          <cell r="AE104">
            <v>7.5755449797180177</v>
          </cell>
          <cell r="AF104">
            <v>7.5821724818474507</v>
          </cell>
          <cell r="AG104">
            <v>7.588718814906187</v>
          </cell>
          <cell r="AH104">
            <v>7.5951888536477412</v>
          </cell>
          <cell r="AI104">
            <v>7.6015871896935465</v>
          </cell>
        </row>
        <row r="113">
          <cell r="I113">
            <v>-2.8024884925772118</v>
          </cell>
          <cell r="J113">
            <v>0.16552540662969362</v>
          </cell>
          <cell r="K113">
            <v>-2.882238770553518</v>
          </cell>
          <cell r="L113">
            <v>-3.5859408006745905</v>
          </cell>
          <cell r="M113">
            <v>-0.6524287033271301</v>
          </cell>
          <cell r="N113">
            <v>-2.4485827300479324</v>
          </cell>
          <cell r="O113">
            <v>-3.2922029698043884</v>
          </cell>
          <cell r="P113">
            <v>1.0890064544705791</v>
          </cell>
          <cell r="Q113">
            <v>-1.9624350034872506</v>
          </cell>
          <cell r="R113">
            <v>-3.7818744831732212</v>
          </cell>
          <cell r="S113">
            <v>-5.7202836940435429</v>
          </cell>
          <cell r="T113">
            <v>-5.739474590522601</v>
          </cell>
          <cell r="U113">
            <v>-5.5217933720658152</v>
          </cell>
          <cell r="V113">
            <v>-5.8739761238790491</v>
          </cell>
          <cell r="W113">
            <v>-5.2869708052947795</v>
          </cell>
          <cell r="X113">
            <v>-5.4021143347747342</v>
          </cell>
          <cell r="Y113">
            <v>-5.5032287887593485</v>
          </cell>
          <cell r="Z113">
            <v>-5.5915140550030005</v>
          </cell>
          <cell r="AA113">
            <v>-5.6663557682287689</v>
          </cell>
          <cell r="AB113">
            <v>-5.7287029837309289</v>
          </cell>
          <cell r="AC113">
            <v>-5.7680793014527936</v>
          </cell>
          <cell r="AD113">
            <v>-5.7098742141723484</v>
          </cell>
          <cell r="AE113">
            <v>-5.6501115191091591</v>
          </cell>
          <cell r="AF113">
            <v>-5.5882565696864628</v>
          </cell>
          <cell r="AG113">
            <v>-5.5205102088610483</v>
          </cell>
          <cell r="AH113">
            <v>-5.4466831925432473</v>
          </cell>
          <cell r="AI113">
            <v>-5.3677100372222935</v>
          </cell>
        </row>
        <row r="114">
          <cell r="I114">
            <v>116.93383235292333</v>
          </cell>
          <cell r="J114">
            <v>-3.3193184332817038</v>
          </cell>
          <cell r="K114">
            <v>21.88143739986268</v>
          </cell>
          <cell r="L114">
            <v>-2.6103286384976498</v>
          </cell>
          <cell r="M114">
            <v>22.464327034323173</v>
          </cell>
          <cell r="N114">
            <v>24.853786075069493</v>
          </cell>
          <cell r="O114">
            <v>-9.3763593156974583</v>
          </cell>
          <cell r="P114">
            <v>-16.323044732534143</v>
          </cell>
          <cell r="Q114">
            <v>-4.0000000000000036</v>
          </cell>
          <cell r="R114">
            <v>-2.0000000000000129</v>
          </cell>
          <cell r="S114">
            <v>0</v>
          </cell>
          <cell r="T114">
            <v>1.0000000000000009</v>
          </cell>
          <cell r="U114">
            <v>1.0000000000000009</v>
          </cell>
          <cell r="V114">
            <v>1.0000000000000009</v>
          </cell>
          <cell r="W114">
            <v>1.0000000000000009</v>
          </cell>
          <cell r="X114">
            <v>1.0000000000000009</v>
          </cell>
          <cell r="Y114">
            <v>1.0000000000000009</v>
          </cell>
          <cell r="Z114">
            <v>1.0000000000000009</v>
          </cell>
          <cell r="AA114">
            <v>1.0000000000000009</v>
          </cell>
          <cell r="AB114">
            <v>1.0000000000000009</v>
          </cell>
          <cell r="AC114">
            <v>1.0000000000000009</v>
          </cell>
          <cell r="AD114">
            <v>1.0000000000000009</v>
          </cell>
          <cell r="AE114">
            <v>1.0000000000000009</v>
          </cell>
          <cell r="AF114">
            <v>1.0000000000000009</v>
          </cell>
          <cell r="AG114">
            <v>1.0000000000000009</v>
          </cell>
          <cell r="AH114">
            <v>1.0000000000000009</v>
          </cell>
          <cell r="AI114">
            <v>1.0000000000000009</v>
          </cell>
        </row>
        <row r="115">
          <cell r="I115">
            <v>457.65</v>
          </cell>
          <cell r="J115">
            <v>854.8</v>
          </cell>
          <cell r="K115">
            <v>788</v>
          </cell>
          <cell r="L115">
            <v>783</v>
          </cell>
          <cell r="M115">
            <v>791</v>
          </cell>
          <cell r="N115">
            <v>897</v>
          </cell>
          <cell r="O115">
            <v>1063.8</v>
          </cell>
          <cell r="P115">
            <v>1067.28</v>
          </cell>
          <cell r="Q115">
            <v>1264</v>
          </cell>
          <cell r="R115">
            <v>1557.2599999999998</v>
          </cell>
          <cell r="S115">
            <v>2003.73</v>
          </cell>
          <cell r="T115">
            <v>2621</v>
          </cell>
          <cell r="U115">
            <v>2962</v>
          </cell>
          <cell r="V115">
            <v>3344</v>
          </cell>
          <cell r="W115">
            <v>3497.4892188610124</v>
          </cell>
          <cell r="X115">
            <v>3762.167983656464</v>
          </cell>
          <cell r="Y115">
            <v>4047.9196314828018</v>
          </cell>
          <cell r="Z115">
            <v>4356.5231888279231</v>
          </cell>
          <cell r="AA115">
            <v>4689.2960711868873</v>
          </cell>
          <cell r="AB115">
            <v>4725.1974436954224</v>
          </cell>
          <cell r="AC115">
            <v>5236.5446318641852</v>
          </cell>
          <cell r="AD115">
            <v>5728.8984690744146</v>
          </cell>
          <cell r="AE115">
            <v>6216.5975601518739</v>
          </cell>
          <cell r="AF115">
            <v>6719.485912808891</v>
          </cell>
          <cell r="AG115">
            <v>7278.5193800928255</v>
          </cell>
          <cell r="AH115">
            <v>7884.915074417283</v>
          </cell>
          <cell r="AI115">
            <v>8542.7179307424431</v>
          </cell>
        </row>
        <row r="116">
          <cell r="I116">
            <v>55.938899999999997</v>
          </cell>
          <cell r="J116">
            <v>55.02</v>
          </cell>
          <cell r="K116">
            <v>62.677799999999998</v>
          </cell>
          <cell r="L116">
            <v>61.79</v>
          </cell>
          <cell r="M116">
            <v>72.67</v>
          </cell>
          <cell r="N116">
            <v>78.959999999999994</v>
          </cell>
          <cell r="O116">
            <v>78.599999999999994</v>
          </cell>
          <cell r="P116">
            <v>77.069999999999993</v>
          </cell>
          <cell r="Q116">
            <v>71.5</v>
          </cell>
          <cell r="R116">
            <v>70.5</v>
          </cell>
          <cell r="S116">
            <v>69.5</v>
          </cell>
          <cell r="T116">
            <v>68.5</v>
          </cell>
          <cell r="U116">
            <v>67</v>
          </cell>
          <cell r="V116">
            <v>65</v>
          </cell>
          <cell r="W116">
            <v>64.470161199911132</v>
          </cell>
          <cell r="X116">
            <v>65.417391460792857</v>
          </cell>
          <cell r="Y116">
            <v>66.378538937801068</v>
          </cell>
          <cell r="Z116">
            <v>67.353808110155597</v>
          </cell>
          <cell r="AA116">
            <v>68.343406461394835</v>
          </cell>
          <cell r="AB116">
            <v>69.347544523516831</v>
          </cell>
          <cell r="AC116">
            <v>70.366435921768954</v>
          </cell>
          <cell r="AD116">
            <v>71.400297420095484</v>
          </cell>
          <cell r="AE116">
            <v>72.44934896725313</v>
          </cell>
          <cell r="AF116">
            <v>73.51381374360389</v>
          </cell>
          <cell r="AG116">
            <v>74.593918208595667</v>
          </cell>
          <cell r="AH116">
            <v>75.689892148940245</v>
          </cell>
          <cell r="AI116">
            <v>76.801968727499315</v>
          </cell>
        </row>
        <row r="117">
          <cell r="I117">
            <v>0</v>
          </cell>
          <cell r="J117">
            <v>0</v>
          </cell>
          <cell r="K117">
            <v>0</v>
          </cell>
          <cell r="L117" t="str">
            <v>...</v>
          </cell>
          <cell r="M117" t="str">
            <v>...</v>
          </cell>
          <cell r="N117" t="str">
            <v>…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222</v>
          </cell>
          <cell r="U117">
            <v>286</v>
          </cell>
          <cell r="V117">
            <v>400</v>
          </cell>
          <cell r="W117">
            <v>162</v>
          </cell>
          <cell r="X117">
            <v>175</v>
          </cell>
          <cell r="Y117">
            <v>184</v>
          </cell>
          <cell r="Z117">
            <v>200</v>
          </cell>
          <cell r="AA117">
            <v>200</v>
          </cell>
          <cell r="AB117">
            <v>200</v>
          </cell>
          <cell r="AC117">
            <v>200</v>
          </cell>
          <cell r="AD117">
            <v>200</v>
          </cell>
          <cell r="AE117">
            <v>200</v>
          </cell>
          <cell r="AF117">
            <v>200</v>
          </cell>
          <cell r="AG117">
            <v>200</v>
          </cell>
          <cell r="AH117">
            <v>200</v>
          </cell>
          <cell r="AI117">
            <v>200</v>
          </cell>
        </row>
        <row r="118">
          <cell r="I118">
            <v>92.241148413715621</v>
          </cell>
          <cell r="J118">
            <v>67.341148413715615</v>
          </cell>
          <cell r="K118">
            <v>104.34114841371562</v>
          </cell>
          <cell r="L118">
            <v>25.341148413715615</v>
          </cell>
          <cell r="M118">
            <v>112.74114841371562</v>
          </cell>
          <cell r="N118">
            <v>59.301148413715616</v>
          </cell>
          <cell r="O118">
            <v>107.00114841371561</v>
          </cell>
          <cell r="P118">
            <v>54.40114841371561</v>
          </cell>
          <cell r="Q118">
            <v>0.40114841371561027</v>
          </cell>
          <cell r="R118">
            <v>0.40114841371561027</v>
          </cell>
          <cell r="S118">
            <v>0.40114841371561027</v>
          </cell>
          <cell r="T118">
            <v>0.40114841371561027</v>
          </cell>
          <cell r="U118">
            <v>0.40114841371561027</v>
          </cell>
          <cell r="V118">
            <v>0.40114841371561027</v>
          </cell>
          <cell r="W118">
            <v>0.40114841371561027</v>
          </cell>
          <cell r="X118">
            <v>0.40114841371561027</v>
          </cell>
          <cell r="Y118">
            <v>0.40114841371561027</v>
          </cell>
          <cell r="Z118">
            <v>0.40114841371561027</v>
          </cell>
          <cell r="AA118">
            <v>0.40114841371561027</v>
          </cell>
          <cell r="AB118">
            <v>0.40114841371561027</v>
          </cell>
          <cell r="AC118">
            <v>0.40114841371561027</v>
          </cell>
          <cell r="AD118">
            <v>0.40114841371561027</v>
          </cell>
          <cell r="AE118">
            <v>0.40114841371561027</v>
          </cell>
          <cell r="AF118">
            <v>0.40114841371561027</v>
          </cell>
          <cell r="AG118">
            <v>0.40114841371561027</v>
          </cell>
          <cell r="AH118">
            <v>0.40114841371561027</v>
          </cell>
          <cell r="AI118">
            <v>0.40114841371561027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of Contents"/>
      <sheetName val="Medium Term Table"/>
      <sheetName val="Assumptions"/>
      <sheetName val="Quarterly Program"/>
      <sheetName val="NBM Balance Sheet"/>
      <sheetName val="Monetary Survey"/>
      <sheetName val="CPI"/>
      <sheetName val="Monetary Program"/>
      <sheetName val="Wages"/>
      <sheetName val="National Accounts"/>
      <sheetName val="Program Model Input"/>
      <sheetName val="SimInp1"/>
      <sheetName val="ModD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Notes"/>
      <sheetName val="X-Ranges"/>
      <sheetName val="M-Ranges"/>
      <sheetName val="WEO Ass"/>
      <sheetName val="SR-Tab5-bop"/>
      <sheetName val="SR-Tabs7&amp;8-mt"/>
      <sheetName val="vul-ind SRversion"/>
      <sheetName val="vul-ind PDRversion"/>
      <sheetName val="Indicators"/>
      <sheetName val="BOP Stress "/>
      <sheetName val="BOPdetail"/>
      <sheetName val="Trade"/>
      <sheetName val="Debt"/>
      <sheetName val="G"/>
      <sheetName val="Profits"/>
      <sheetName val="Inv. Income"/>
      <sheetName val="NIR"/>
      <sheetName val="SA-Tab 27"/>
      <sheetName val="SA-Tab 28"/>
      <sheetName val="SA Tab 29"/>
      <sheetName val="SA Tab 30"/>
      <sheetName val="Oper.Budg."/>
      <sheetName val="OilShock"/>
      <sheetName val="K"/>
      <sheetName val="J"/>
      <sheetName val="cobra"/>
      <sheetName val="OldTab28"/>
      <sheetName val="OldTab35"/>
      <sheetName val="OldTab36"/>
      <sheetName val="Old Summ BoP"/>
      <sheetName val="Old Brf-Tbl"/>
      <sheetName val="OldSR-Tbl"/>
      <sheetName val="WE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arterly Program"/>
      <sheetName val="Table of Contents"/>
      <sheetName val="Medium Term Table"/>
      <sheetName val="Assumptions"/>
      <sheetName val="NBM Balance Sheet"/>
      <sheetName val="Monetary Survey"/>
      <sheetName val="CPI"/>
      <sheetName val="Monetary Program"/>
      <sheetName val="Wages"/>
      <sheetName val="National Accounts"/>
      <sheetName val="Program Model Input"/>
      <sheetName val="SimInp1"/>
      <sheetName val="ModD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Trade"/>
      <sheetName val="Input"/>
      <sheetName val="SER"/>
      <sheetName val="Input2"/>
      <sheetName val="DebtSer"/>
      <sheetName val="CAP"/>
      <sheetName val="RES"/>
      <sheetName val="Bo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OUTPUT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  <sheetName val="Quarterly Program"/>
      <sheetName val="Ugand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Real"/>
      <sheetName val="BOP"/>
      <sheetName val="Public"/>
      <sheetName val="Monetary"/>
      <sheetName val="Interaction"/>
      <sheetName val="SimInp1"/>
      <sheetName val="SimInp2"/>
      <sheetName val="SimOut1"/>
      <sheetName val="SimOut2"/>
      <sheetName val="SimOut3"/>
      <sheetName val="SimOut4"/>
      <sheetName val="SimOut5"/>
      <sheetName val="SimOut6"/>
      <sheetName val="SimOut7"/>
      <sheetName val="SimBase1"/>
      <sheetName val="SimBase2"/>
      <sheetName val="SimBase3"/>
      <sheetName val="SimBase4"/>
      <sheetName val="SimBase5"/>
      <sheetName val="SimBase6"/>
      <sheetName val="Model"/>
      <sheetName val="Model2"/>
      <sheetName val="PE"/>
      <sheetName val="ModDef"/>
      <sheetName val="Chart1"/>
      <sheetName val="Chart2"/>
      <sheetName val="Module1"/>
      <sheetName val="Module2"/>
      <sheetName val="Module3"/>
      <sheetName val="Module4"/>
      <sheetName val="RES"/>
      <sheetName val="Ugand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1">
          <cell r="A1" t="str">
            <v>Table 1.  Moldova:  Input for Simulation of Financial Programming Model</v>
          </cell>
        </row>
        <row r="2">
          <cell r="A2" t="str">
            <v>(In millions of Lei, unless otherwise specified)</v>
          </cell>
        </row>
        <row r="5">
          <cell r="B5" t="str">
            <v>Name</v>
          </cell>
          <cell r="C5" t="str">
            <v>Status 1/</v>
          </cell>
          <cell r="D5">
            <v>1996</v>
          </cell>
          <cell r="E5">
            <v>1997</v>
          </cell>
          <cell r="F5">
            <v>1998</v>
          </cell>
          <cell r="G5">
            <v>1999</v>
          </cell>
          <cell r="H5">
            <v>2000</v>
          </cell>
          <cell r="I5">
            <v>2001</v>
          </cell>
          <cell r="J5">
            <v>2002</v>
          </cell>
          <cell r="K5">
            <v>2003</v>
          </cell>
          <cell r="L5">
            <v>2004</v>
          </cell>
        </row>
        <row r="8">
          <cell r="A8" t="str">
            <v>Real Sector:</v>
          </cell>
        </row>
        <row r="10">
          <cell r="A10" t="str">
            <v>Total resources</v>
          </cell>
          <cell r="C10" t="str">
            <v>END</v>
          </cell>
          <cell r="E10">
            <v>16728.952043956888</v>
          </cell>
          <cell r="F10">
            <v>16752.595008888773</v>
          </cell>
        </row>
        <row r="11">
          <cell r="A11" t="str">
            <v xml:space="preserve">   Gross domestic product </v>
          </cell>
          <cell r="B11" t="str">
            <v>Q</v>
          </cell>
          <cell r="C11" t="str">
            <v>END</v>
          </cell>
          <cell r="E11">
            <v>10118.517443956885</v>
          </cell>
          <cell r="F11">
            <v>10121.128308888774</v>
          </cell>
        </row>
        <row r="12">
          <cell r="A12" t="str">
            <v xml:space="preserve">   Imports of goods and services</v>
          </cell>
          <cell r="B12" t="str">
            <v>M</v>
          </cell>
          <cell r="C12" t="str">
            <v>END</v>
          </cell>
          <cell r="E12">
            <v>6610.4346000000005</v>
          </cell>
          <cell r="F12">
            <v>6631.4666999999999</v>
          </cell>
        </row>
        <row r="13">
          <cell r="A13" t="str">
            <v>Total expenditures</v>
          </cell>
          <cell r="C13" t="str">
            <v>END</v>
          </cell>
          <cell r="E13">
            <v>16728.952043956888</v>
          </cell>
          <cell r="F13">
            <v>16752.595008888773</v>
          </cell>
        </row>
        <row r="14">
          <cell r="A14" t="str">
            <v xml:space="preserve">   Private consumption </v>
          </cell>
          <cell r="B14" t="str">
            <v>CP</v>
          </cell>
          <cell r="C14" t="str">
            <v>END</v>
          </cell>
          <cell r="E14">
            <v>6188.5685354465459</v>
          </cell>
          <cell r="F14">
            <v>6920.492387598686</v>
          </cell>
        </row>
        <row r="15">
          <cell r="A15" t="str">
            <v xml:space="preserve">   Public consumption</v>
          </cell>
          <cell r="B15" t="str">
            <v>CG</v>
          </cell>
          <cell r="C15" t="str">
            <v>END</v>
          </cell>
          <cell r="E15">
            <v>2718.5</v>
          </cell>
          <cell r="F15">
            <v>2247.5</v>
          </cell>
        </row>
        <row r="16">
          <cell r="A16" t="str">
            <v xml:space="preserve">   Private investment</v>
          </cell>
          <cell r="B16" t="str">
            <v>IP</v>
          </cell>
          <cell r="C16" t="str">
            <v>END</v>
          </cell>
          <cell r="E16">
            <v>2418.7003085103406</v>
          </cell>
          <cell r="F16">
            <v>2830.7592212900868</v>
          </cell>
        </row>
        <row r="17">
          <cell r="A17" t="str">
            <v xml:space="preserve">   Public investment</v>
          </cell>
          <cell r="B17" t="str">
            <v>IG</v>
          </cell>
          <cell r="C17" t="str">
            <v>END</v>
          </cell>
          <cell r="E17">
            <v>234.2</v>
          </cell>
          <cell r="F17">
            <v>206</v>
          </cell>
        </row>
        <row r="18">
          <cell r="A18" t="str">
            <v xml:space="preserve">   Changes in inventories  2/  5/</v>
          </cell>
          <cell r="B18" t="str">
            <v>IS</v>
          </cell>
          <cell r="C18" t="str">
            <v>EXOG</v>
          </cell>
          <cell r="E18">
            <v>438.75000000000006</v>
          </cell>
          <cell r="F18">
            <v>450.15750000000008</v>
          </cell>
          <cell r="G18">
            <v>450.15750000000008</v>
          </cell>
          <cell r="H18">
            <v>450.15750000000008</v>
          </cell>
          <cell r="I18">
            <v>450.15750000000008</v>
          </cell>
          <cell r="J18">
            <v>450.15750000000008</v>
          </cell>
          <cell r="K18">
            <v>450.15750000000008</v>
          </cell>
          <cell r="L18">
            <v>450.15750000000008</v>
          </cell>
        </row>
        <row r="19">
          <cell r="A19" t="str">
            <v xml:space="preserve">   Export of goods and services</v>
          </cell>
          <cell r="B19" t="str">
            <v>X</v>
          </cell>
          <cell r="C19" t="str">
            <v>END</v>
          </cell>
          <cell r="E19">
            <v>4730.2332000000006</v>
          </cell>
          <cell r="F19">
            <v>4097.6858999999995</v>
          </cell>
        </row>
        <row r="21">
          <cell r="A21" t="str">
            <v>Memorandum items:</v>
          </cell>
        </row>
        <row r="22">
          <cell r="A22" t="str">
            <v>National disposable income</v>
          </cell>
          <cell r="B22" t="str">
            <v>YD</v>
          </cell>
          <cell r="C22" t="str">
            <v>END</v>
          </cell>
          <cell r="E22">
            <v>10759.403843956885</v>
          </cell>
          <cell r="F22">
            <v>10862.779008888774</v>
          </cell>
        </row>
        <row r="23">
          <cell r="A23" t="str">
            <v>Private disposable income</v>
          </cell>
          <cell r="B23" t="str">
            <v>YDP</v>
          </cell>
          <cell r="C23" t="str">
            <v>END</v>
          </cell>
          <cell r="E23">
            <v>8090.6538439568849</v>
          </cell>
          <cell r="F23">
            <v>8257.7790088887741</v>
          </cell>
        </row>
        <row r="24">
          <cell r="A24" t="str">
            <v>Growth of real export of goods and services</v>
          </cell>
          <cell r="B24" t="str">
            <v>ZX</v>
          </cell>
          <cell r="C24" t="str">
            <v>END</v>
          </cell>
          <cell r="E24">
            <v>6.8426197458455684E-2</v>
          </cell>
          <cell r="F24">
            <v>-0.26644936846219303</v>
          </cell>
          <cell r="G24">
            <v>-0.32524229057870202</v>
          </cell>
          <cell r="H24">
            <v>9.5520563754657228E-2</v>
          </cell>
          <cell r="I24">
            <v>8.4970389010702294E-2</v>
          </cell>
          <cell r="J24">
            <v>0.10715030227225351</v>
          </cell>
          <cell r="K24">
            <v>0.11692786715101189</v>
          </cell>
          <cell r="L24">
            <v>0.11692786715101189</v>
          </cell>
        </row>
        <row r="25">
          <cell r="A25" t="str">
            <v>Growth of real GDP, short-term</v>
          </cell>
          <cell r="B25" t="str">
            <v>ZQ</v>
          </cell>
          <cell r="C25" t="str">
            <v>END</v>
          </cell>
          <cell r="E25">
            <v>1.3283464188091738E-2</v>
          </cell>
          <cell r="F25">
            <v>-8.6150024392002547E-2</v>
          </cell>
        </row>
        <row r="26">
          <cell r="A26" t="str">
            <v>Growth of real GDP, long-term</v>
          </cell>
          <cell r="B26" t="str">
            <v>ZQL</v>
          </cell>
          <cell r="C26" t="str">
            <v>EXOG</v>
          </cell>
          <cell r="E26">
            <v>0</v>
          </cell>
          <cell r="F26">
            <v>0</v>
          </cell>
          <cell r="G26">
            <v>-1.4999999999999999E-2</v>
          </cell>
          <cell r="H26">
            <v>-0.01</v>
          </cell>
          <cell r="I26">
            <v>0</v>
          </cell>
          <cell r="J26">
            <v>0.01</v>
          </cell>
          <cell r="K26">
            <v>0.02</v>
          </cell>
          <cell r="L26">
            <v>0.05</v>
          </cell>
        </row>
        <row r="27">
          <cell r="A27" t="str">
            <v>Growth of total factor productivity</v>
          </cell>
          <cell r="B27" t="str">
            <v>ZQT</v>
          </cell>
          <cell r="C27" t="str">
            <v>EXOG</v>
          </cell>
          <cell r="E27">
            <v>0</v>
          </cell>
          <cell r="F27">
            <v>0</v>
          </cell>
          <cell r="G27">
            <v>0</v>
          </cell>
          <cell r="H27">
            <v>5.0000000000000001E-3</v>
          </cell>
          <cell r="I27">
            <v>0.01</v>
          </cell>
          <cell r="J27">
            <v>1.4999999999999999E-2</v>
          </cell>
          <cell r="K27">
            <v>0.02</v>
          </cell>
          <cell r="L27">
            <v>0.02</v>
          </cell>
        </row>
        <row r="28">
          <cell r="A28" t="str">
            <v>Maximum sustainable GDP growth</v>
          </cell>
          <cell r="C28" t="str">
            <v>END</v>
          </cell>
          <cell r="E28">
            <v>1.4999999999999999E-2</v>
          </cell>
          <cell r="F28">
            <v>1.4999999999999999E-2</v>
          </cell>
          <cell r="G28">
            <v>1.4999999999999999E-2</v>
          </cell>
          <cell r="H28">
            <v>2.3333333333333331E-2</v>
          </cell>
          <cell r="I28">
            <v>3.1666666666666669E-2</v>
          </cell>
          <cell r="J28">
            <v>0.04</v>
          </cell>
          <cell r="K28">
            <v>4.8333333333333332E-2</v>
          </cell>
          <cell r="L28">
            <v>4.8333333333333332E-2</v>
          </cell>
        </row>
        <row r="29">
          <cell r="A29" t="str">
            <v>Growth of world real GDP</v>
          </cell>
          <cell r="B29" t="str">
            <v>ZQW</v>
          </cell>
          <cell r="C29" t="str">
            <v>EXOG</v>
          </cell>
          <cell r="G29">
            <v>0.02</v>
          </cell>
          <cell r="H29">
            <v>0.02</v>
          </cell>
          <cell r="I29">
            <v>0.02</v>
          </cell>
          <cell r="J29">
            <v>0.02</v>
          </cell>
          <cell r="K29">
            <v>0.02</v>
          </cell>
          <cell r="L29">
            <v>0.02</v>
          </cell>
        </row>
        <row r="31">
          <cell r="A31" t="str">
            <v>External Sector:</v>
          </cell>
        </row>
        <row r="33">
          <cell r="A33" t="str">
            <v xml:space="preserve">Current account </v>
          </cell>
          <cell r="B33" t="str">
            <v>CAB</v>
          </cell>
          <cell r="C33" t="str">
            <v>END</v>
          </cell>
          <cell r="E33">
            <v>-1059.0643316612591</v>
          </cell>
          <cell r="F33">
            <v>-1514.5852682364416</v>
          </cell>
        </row>
        <row r="34">
          <cell r="A34" t="str">
            <v xml:space="preserve">   Export of goods services</v>
          </cell>
          <cell r="B34" t="str">
            <v>X</v>
          </cell>
          <cell r="C34" t="str">
            <v>END</v>
          </cell>
          <cell r="E34">
            <v>4730.2332000000006</v>
          </cell>
          <cell r="F34">
            <v>4097.6858999999995</v>
          </cell>
        </row>
        <row r="35">
          <cell r="A35" t="str">
            <v xml:space="preserve">   Imports of goods and services</v>
          </cell>
          <cell r="B35" t="str">
            <v>-M</v>
          </cell>
          <cell r="C35" t="str">
            <v>END</v>
          </cell>
          <cell r="E35">
            <v>-6610.4346000000005</v>
          </cell>
          <cell r="F35">
            <v>-6631.4666999999999</v>
          </cell>
        </row>
        <row r="36">
          <cell r="A36" t="str">
            <v xml:space="preserve">   Net income  3/</v>
          </cell>
          <cell r="B36" t="str">
            <v>FS</v>
          </cell>
          <cell r="C36" t="str">
            <v>EXOG</v>
          </cell>
          <cell r="E36">
            <v>287.73359999999997</v>
          </cell>
          <cell r="F36">
            <v>217.86090000000007</v>
          </cell>
          <cell r="G36">
            <v>338.18486219480872</v>
          </cell>
          <cell r="H36">
            <v>202.15325673104908</v>
          </cell>
          <cell r="I36">
            <v>217.00227489751421</v>
          </cell>
          <cell r="J36">
            <v>222.25156965539813</v>
          </cell>
          <cell r="K36">
            <v>234.18254593236708</v>
          </cell>
          <cell r="L36">
            <v>234.18254593236708</v>
          </cell>
        </row>
        <row r="37">
          <cell r="A37" t="str">
            <v xml:space="preserve">    Of which: Public sector interest due</v>
          </cell>
          <cell r="B37" t="str">
            <v>IFG</v>
          </cell>
          <cell r="C37" t="str">
            <v>EXOG</v>
          </cell>
          <cell r="E37">
            <v>180.2506683387407</v>
          </cell>
          <cell r="F37">
            <v>277.5448317635587</v>
          </cell>
          <cell r="G37">
            <v>251.90442088886221</v>
          </cell>
          <cell r="H37">
            <v>299.2065134832892</v>
          </cell>
          <cell r="I37">
            <v>331.28277115964607</v>
          </cell>
          <cell r="J37">
            <v>321.96755774764222</v>
          </cell>
          <cell r="K37">
            <v>298.47920291630862</v>
          </cell>
          <cell r="L37">
            <v>293.37814907804432</v>
          </cell>
        </row>
        <row r="38">
          <cell r="A38" t="str">
            <v xml:space="preserve">   Foreign grants  3/</v>
          </cell>
          <cell r="B38" t="str">
            <v>G</v>
          </cell>
          <cell r="C38" t="str">
            <v>EXOG</v>
          </cell>
          <cell r="E38">
            <v>353.15280000000001</v>
          </cell>
          <cell r="F38">
            <v>523.78980000000001</v>
          </cell>
          <cell r="G38">
            <v>506.39100000000008</v>
          </cell>
          <cell r="H38">
            <v>579.96</v>
          </cell>
          <cell r="I38">
            <v>510.15000000000003</v>
          </cell>
          <cell r="J38">
            <v>499.41000000000008</v>
          </cell>
          <cell r="K38">
            <v>488.67</v>
          </cell>
          <cell r="L38">
            <v>488.67</v>
          </cell>
        </row>
        <row r="39">
          <cell r="A39" t="str">
            <v>Capital and finacial account</v>
          </cell>
          <cell r="C39" t="str">
            <v>EXOG</v>
          </cell>
          <cell r="E39">
            <v>818.26993166125908</v>
          </cell>
          <cell r="F39">
            <v>302.01190168882636</v>
          </cell>
          <cell r="G39">
            <v>490.97347809159464</v>
          </cell>
          <cell r="H39">
            <v>619.71226685985562</v>
          </cell>
          <cell r="I39">
            <v>635.58262110378655</v>
          </cell>
          <cell r="J39">
            <v>538.34623124789891</v>
          </cell>
          <cell r="K39">
            <v>834.7342071714786</v>
          </cell>
          <cell r="L39">
            <v>834.7342071714786</v>
          </cell>
        </row>
        <row r="40">
          <cell r="A40" t="str">
            <v xml:space="preserve">   Public financing  3/</v>
          </cell>
          <cell r="B40" t="str">
            <v>CFCG</v>
          </cell>
          <cell r="C40" t="str">
            <v>EXOG</v>
          </cell>
          <cell r="E40">
            <v>268.14933166125934</v>
          </cell>
          <cell r="F40">
            <v>-404.64483176355873</v>
          </cell>
          <cell r="G40">
            <v>94.75616160086922</v>
          </cell>
          <cell r="H40">
            <v>288.78399145949885</v>
          </cell>
          <cell r="I40">
            <v>204.62123147671062</v>
          </cell>
          <cell r="J40">
            <v>243.82913214322204</v>
          </cell>
          <cell r="K40">
            <v>235.3245655785785</v>
          </cell>
          <cell r="L40">
            <v>235.3245655785785</v>
          </cell>
        </row>
        <row r="41">
          <cell r="A41" t="str">
            <v xml:space="preserve">   Central bank financing  3/</v>
          </cell>
          <cell r="B41" t="str">
            <v>CFCCB</v>
          </cell>
          <cell r="C41" t="str">
            <v>EXOG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A42" t="str">
            <v xml:space="preserve">   Private financing and other 3/</v>
          </cell>
          <cell r="B42" t="str">
            <v>CFCP</v>
          </cell>
          <cell r="C42" t="str">
            <v>EXOG</v>
          </cell>
          <cell r="E42">
            <v>550.12059999999974</v>
          </cell>
          <cell r="F42">
            <v>706.65673345238508</v>
          </cell>
          <cell r="G42">
            <v>396.21731649072541</v>
          </cell>
          <cell r="H42">
            <v>330.92827540035671</v>
          </cell>
          <cell r="I42">
            <v>430.96138962707596</v>
          </cell>
          <cell r="J42">
            <v>294.51709910467684</v>
          </cell>
          <cell r="K42">
            <v>599.40964159290013</v>
          </cell>
          <cell r="L42">
            <v>599.40964159290013</v>
          </cell>
        </row>
        <row r="43">
          <cell r="A43" t="str">
            <v xml:space="preserve">Change in net international reserves </v>
          </cell>
          <cell r="B43" t="str">
            <v>CNIR</v>
          </cell>
          <cell r="C43" t="str">
            <v>END</v>
          </cell>
          <cell r="E43">
            <v>-240.7944</v>
          </cell>
          <cell r="F43">
            <v>-1212.5733665476153</v>
          </cell>
        </row>
        <row r="45">
          <cell r="A45" t="str">
            <v>Memorandum items:</v>
          </cell>
        </row>
        <row r="46">
          <cell r="A46" t="str">
            <v>Direct foreign financed project import  3/</v>
          </cell>
          <cell r="B46" t="str">
            <v>MP</v>
          </cell>
          <cell r="C46" t="str">
            <v>EXOG</v>
          </cell>
          <cell r="E46">
            <v>134.07466583062967</v>
          </cell>
          <cell r="F46">
            <v>392.84235000000001</v>
          </cell>
          <cell r="G46">
            <v>379.79325000000006</v>
          </cell>
          <cell r="H46">
            <v>434.97</v>
          </cell>
          <cell r="I46">
            <v>382.61250000000001</v>
          </cell>
          <cell r="J46">
            <v>374.55750000000006</v>
          </cell>
          <cell r="K46">
            <v>366.5025</v>
          </cell>
          <cell r="L46">
            <v>366.5025</v>
          </cell>
        </row>
        <row r="47">
          <cell r="A47" t="str">
            <v>Imports to be excluded for GIR in terms of imports 3/</v>
          </cell>
          <cell r="B47" t="str">
            <v>MEA</v>
          </cell>
          <cell r="C47" t="str">
            <v>EXOG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9">
          <cell r="A49" t="str">
            <v>Public Sector:</v>
          </cell>
        </row>
        <row r="51">
          <cell r="A51" t="str">
            <v>Total revenue and grants</v>
          </cell>
          <cell r="B51" t="str">
            <v>RVN</v>
          </cell>
          <cell r="C51" t="str">
            <v>END</v>
          </cell>
          <cell r="E51">
            <v>2668.7500000000005</v>
          </cell>
          <cell r="F51">
            <v>2604.9999999999991</v>
          </cell>
        </row>
        <row r="52">
          <cell r="A52" t="str">
            <v xml:space="preserve">   Of which:  foreign grants  3/</v>
          </cell>
          <cell r="B52" t="str">
            <v>GG</v>
          </cell>
          <cell r="C52" t="str">
            <v>EXOG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A53" t="str">
            <v>Total expenditures</v>
          </cell>
          <cell r="C53" t="str">
            <v>END</v>
          </cell>
          <cell r="E53">
            <v>3360.1</v>
          </cell>
          <cell r="F53">
            <v>2905.0000000000005</v>
          </cell>
        </row>
        <row r="54">
          <cell r="A54" t="str">
            <v xml:space="preserve">   Consumption</v>
          </cell>
          <cell r="B54" t="str">
            <v>CG</v>
          </cell>
          <cell r="C54" t="str">
            <v>END</v>
          </cell>
          <cell r="E54">
            <v>2718.5</v>
          </cell>
          <cell r="F54">
            <v>2247.5</v>
          </cell>
        </row>
        <row r="55">
          <cell r="A55" t="str">
            <v xml:space="preserve">   Investment </v>
          </cell>
          <cell r="B55" t="str">
            <v>IG</v>
          </cell>
          <cell r="C55" t="str">
            <v>END</v>
          </cell>
          <cell r="E55">
            <v>234.2</v>
          </cell>
          <cell r="F55">
            <v>206</v>
          </cell>
        </row>
        <row r="56">
          <cell r="A56" t="str">
            <v xml:space="preserve">   Domestic interest payments </v>
          </cell>
          <cell r="B56" t="str">
            <v>INTGD</v>
          </cell>
          <cell r="C56" t="str">
            <v>EXOG</v>
          </cell>
          <cell r="E56">
            <v>212.5</v>
          </cell>
          <cell r="F56">
            <v>244.3</v>
          </cell>
          <cell r="G56">
            <v>256.51500000000004</v>
          </cell>
          <cell r="H56">
            <v>269.34075000000007</v>
          </cell>
          <cell r="I56">
            <v>282.80778750000007</v>
          </cell>
          <cell r="J56">
            <v>296.94817687500012</v>
          </cell>
          <cell r="K56">
            <v>311.79558571875015</v>
          </cell>
          <cell r="L56">
            <v>327.38536500468769</v>
          </cell>
        </row>
        <row r="57">
          <cell r="A57" t="str">
            <v xml:space="preserve">   Foreign interest payments  3/</v>
          </cell>
          <cell r="B57" t="str">
            <v>INTGF</v>
          </cell>
          <cell r="C57" t="str">
            <v>EXOG</v>
          </cell>
          <cell r="E57">
            <v>164.5</v>
          </cell>
          <cell r="F57">
            <v>176.9</v>
          </cell>
          <cell r="G57">
            <v>251.90442088886221</v>
          </cell>
          <cell r="H57">
            <v>299.2065134832892</v>
          </cell>
          <cell r="I57">
            <v>331.28277115964607</v>
          </cell>
          <cell r="J57">
            <v>321.96755774764222</v>
          </cell>
          <cell r="K57">
            <v>298.47920291630862</v>
          </cell>
          <cell r="L57">
            <v>293.37814907804432</v>
          </cell>
        </row>
        <row r="58">
          <cell r="A58" t="str">
            <v xml:space="preserve">   Net lending</v>
          </cell>
          <cell r="B58" t="str">
            <v>NL</v>
          </cell>
          <cell r="C58" t="str">
            <v>EXOG</v>
          </cell>
          <cell r="E58">
            <v>30.4</v>
          </cell>
          <cell r="F58">
            <v>30.3</v>
          </cell>
          <cell r="G58">
            <v>30.3</v>
          </cell>
          <cell r="H58">
            <v>30.3</v>
          </cell>
          <cell r="I58">
            <v>30.3</v>
          </cell>
          <cell r="J58">
            <v>30.3</v>
          </cell>
          <cell r="K58">
            <v>30.3</v>
          </cell>
          <cell r="L58">
            <v>30.3</v>
          </cell>
        </row>
        <row r="59">
          <cell r="A59" t="str">
            <v>Balance of the rest of public sector</v>
          </cell>
          <cell r="B59" t="str">
            <v>REST</v>
          </cell>
          <cell r="C59" t="str">
            <v>EXOG</v>
          </cell>
          <cell r="E59">
            <v>189.04999999999944</v>
          </cell>
          <cell r="F59">
            <v>1.3642420526593924E-12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1">
          <cell r="A61" t="str">
            <v>Overall balance (excl. foreign grants)</v>
          </cell>
          <cell r="C61" t="str">
            <v>END</v>
          </cell>
          <cell r="E61">
            <v>-502.3</v>
          </cell>
          <cell r="F61">
            <v>-300</v>
          </cell>
        </row>
        <row r="62">
          <cell r="A62" t="str">
            <v>Overall balance (incl. foreign grants)</v>
          </cell>
          <cell r="C62" t="str">
            <v>END</v>
          </cell>
          <cell r="E62">
            <v>-502.3</v>
          </cell>
          <cell r="F62">
            <v>-300</v>
          </cell>
        </row>
        <row r="64">
          <cell r="A64" t="str">
            <v>Total financing</v>
          </cell>
          <cell r="C64" t="str">
            <v>END</v>
          </cell>
          <cell r="E64">
            <v>502.3</v>
          </cell>
          <cell r="F64">
            <v>300</v>
          </cell>
        </row>
        <row r="65">
          <cell r="A65" t="str">
            <v xml:space="preserve">   Net foreign financing  3/</v>
          </cell>
          <cell r="B65" t="str">
            <v>CFCGC</v>
          </cell>
          <cell r="C65" t="str">
            <v>EXOG</v>
          </cell>
          <cell r="E65">
            <v>283.90000000000003</v>
          </cell>
          <cell r="F65">
            <v>-304</v>
          </cell>
          <cell r="G65">
            <v>94.756161600869234</v>
          </cell>
          <cell r="H65">
            <v>288.78399145949879</v>
          </cell>
          <cell r="I65">
            <v>204.62123147671065</v>
          </cell>
          <cell r="J65">
            <v>243.82913214322207</v>
          </cell>
          <cell r="K65">
            <v>235.32456557857847</v>
          </cell>
          <cell r="L65">
            <v>235.32456557857847</v>
          </cell>
        </row>
        <row r="66">
          <cell r="A66" t="str">
            <v xml:space="preserve">   Counterpart funds (-) 3/</v>
          </cell>
          <cell r="B66" t="str">
            <v>CDCGCBCF</v>
          </cell>
          <cell r="C66" t="str">
            <v>EXOG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A67" t="str">
            <v xml:space="preserve">   Net domestic credit, central bank</v>
          </cell>
          <cell r="B67" t="str">
            <v>CDCGCB</v>
          </cell>
          <cell r="C67" t="str">
            <v>END</v>
          </cell>
          <cell r="E67">
            <v>142.1</v>
          </cell>
          <cell r="F67">
            <v>824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</row>
        <row r="68">
          <cell r="A68" t="str">
            <v xml:space="preserve">   Net domestic credit, banks</v>
          </cell>
          <cell r="B68" t="str">
            <v>CDCGB</v>
          </cell>
          <cell r="C68" t="str">
            <v>EXOG</v>
          </cell>
          <cell r="E68">
            <v>0</v>
          </cell>
          <cell r="F68">
            <v>-93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A69" t="str">
            <v xml:space="preserve">   Net domestic bonds and other</v>
          </cell>
          <cell r="B69" t="str">
            <v>CB</v>
          </cell>
          <cell r="C69" t="str">
            <v>END</v>
          </cell>
          <cell r="E69">
            <v>76.3</v>
          </cell>
          <cell r="F69">
            <v>-127</v>
          </cell>
        </row>
        <row r="71">
          <cell r="A71" t="str">
            <v>Memorandum items:</v>
          </cell>
        </row>
        <row r="72">
          <cell r="A72" t="str">
            <v>Overall balance (incl. Grants) in percent of GDP</v>
          </cell>
          <cell r="B72" t="str">
            <v>BALG_Q</v>
          </cell>
          <cell r="C72" t="str">
            <v>EXOG</v>
          </cell>
          <cell r="E72">
            <v>-4.9641659737414419E-2</v>
          </cell>
          <cell r="F72">
            <v>-2.9640964015496984E-2</v>
          </cell>
          <cell r="G72">
            <v>-0.03</v>
          </cell>
          <cell r="H72">
            <v>-2.5000000000000001E-2</v>
          </cell>
          <cell r="I72">
            <v>-0.02</v>
          </cell>
          <cell r="J72">
            <v>-1.4999999999999999E-2</v>
          </cell>
          <cell r="K72">
            <v>-0.01</v>
          </cell>
          <cell r="L72">
            <v>-0.01</v>
          </cell>
        </row>
        <row r="73">
          <cell r="A73" t="str">
            <v>Current consumption in percent of GDP</v>
          </cell>
          <cell r="B73" t="str">
            <v>CG_Q</v>
          </cell>
          <cell r="C73" t="str">
            <v>EXOG</v>
          </cell>
          <cell r="E73">
            <v>0.26866584112315567</v>
          </cell>
          <cell r="F73">
            <v>0.22206022208276491</v>
          </cell>
          <cell r="G73">
            <v>0.22206022208276491</v>
          </cell>
          <cell r="H73">
            <v>0.22206022208276491</v>
          </cell>
          <cell r="I73">
            <v>0.22206022208276491</v>
          </cell>
          <cell r="J73">
            <v>0.22206022208276491</v>
          </cell>
          <cell r="K73">
            <v>0.22206022208276491</v>
          </cell>
          <cell r="L73">
            <v>0.22206022208276491</v>
          </cell>
        </row>
        <row r="74">
          <cell r="A74" t="str">
            <v>Investments in percent of GDP</v>
          </cell>
          <cell r="B74" t="str">
            <v>IG_Q</v>
          </cell>
          <cell r="C74" t="str">
            <v>EXOG</v>
          </cell>
          <cell r="E74">
            <v>2.3145683277926453E-2</v>
          </cell>
          <cell r="F74">
            <v>2.0353461957307931E-2</v>
          </cell>
          <cell r="G74">
            <v>2.0353461957307931E-2</v>
          </cell>
          <cell r="H74">
            <v>2.0353461957307931E-2</v>
          </cell>
          <cell r="I74">
            <v>2.0353461957307931E-2</v>
          </cell>
          <cell r="J74">
            <v>2.0353461957307931E-2</v>
          </cell>
          <cell r="K74">
            <v>2.0353461957307931E-2</v>
          </cell>
          <cell r="L74">
            <v>2.0353461957307931E-2</v>
          </cell>
        </row>
        <row r="75">
          <cell r="A75" t="str">
            <v>Current transfers in percent of GDP</v>
          </cell>
          <cell r="C75" t="str">
            <v>EXOG</v>
          </cell>
          <cell r="E75">
            <v>9.9016481964792985E-2</v>
          </cell>
          <cell r="F75">
            <v>8.8893251082475519E-2</v>
          </cell>
          <cell r="G75">
            <v>8.8893251082475519E-2</v>
          </cell>
          <cell r="H75">
            <v>8.8893251082475519E-2</v>
          </cell>
          <cell r="I75">
            <v>8.8893251082475519E-2</v>
          </cell>
          <cell r="J75">
            <v>8.8893251082475519E-2</v>
          </cell>
          <cell r="K75">
            <v>8.8893251082475519E-2</v>
          </cell>
          <cell r="L75">
            <v>8.8893251082475519E-2</v>
          </cell>
        </row>
        <row r="77">
          <cell r="K77" t="str">
            <v>....table continues</v>
          </cell>
        </row>
        <row r="78">
          <cell r="A78" t="str">
            <v>Table 1.  Moldova:  Input for Simulation of Financial Programming Model (concluded)</v>
          </cell>
        </row>
        <row r="79">
          <cell r="A79" t="str">
            <v>(In millions of Lei, unless otherwise specified)</v>
          </cell>
        </row>
        <row r="82">
          <cell r="B82" t="str">
            <v>Name</v>
          </cell>
          <cell r="C82" t="str">
            <v>Status  1/</v>
          </cell>
          <cell r="D82">
            <v>1996</v>
          </cell>
          <cell r="E82">
            <v>1997</v>
          </cell>
          <cell r="F82">
            <v>1998</v>
          </cell>
          <cell r="G82">
            <v>1999</v>
          </cell>
          <cell r="H82">
            <v>2000</v>
          </cell>
          <cell r="I82">
            <v>2001</v>
          </cell>
          <cell r="J82">
            <v>2002</v>
          </cell>
          <cell r="K82">
            <v>2003</v>
          </cell>
          <cell r="L82">
            <v>2004</v>
          </cell>
        </row>
        <row r="85">
          <cell r="A85" t="str">
            <v>Banking Sector:</v>
          </cell>
        </row>
        <row r="87">
          <cell r="A87" t="str">
            <v>I.   Consolidated</v>
          </cell>
        </row>
        <row r="89">
          <cell r="A89" t="str">
            <v>Total assets</v>
          </cell>
          <cell r="C89" t="str">
            <v>NM</v>
          </cell>
          <cell r="D89">
            <v>1434.3385000000001</v>
          </cell>
          <cell r="E89">
            <v>1922.8</v>
          </cell>
          <cell r="F89">
            <v>1755.7</v>
          </cell>
        </row>
        <row r="90">
          <cell r="A90" t="str">
            <v xml:space="preserve">   Net foreign assets </v>
          </cell>
          <cell r="B90" t="str">
            <v>NFA</v>
          </cell>
          <cell r="C90" t="str">
            <v>NM</v>
          </cell>
          <cell r="D90">
            <v>270.98759999999993</v>
          </cell>
          <cell r="E90">
            <v>484.19113534500025</v>
          </cell>
          <cell r="F90">
            <v>-629.40000000000009</v>
          </cell>
        </row>
        <row r="91">
          <cell r="A91" t="str">
            <v xml:space="preserve">   Net domestic assets </v>
          </cell>
          <cell r="B91" t="str">
            <v>NDA</v>
          </cell>
          <cell r="C91" t="str">
            <v>NM</v>
          </cell>
          <cell r="D91">
            <v>1658</v>
          </cell>
          <cell r="E91">
            <v>1841</v>
          </cell>
          <cell r="F91">
            <v>1435</v>
          </cell>
        </row>
        <row r="92">
          <cell r="A92" t="str">
            <v xml:space="preserve">Total liabilities to private sector </v>
          </cell>
          <cell r="B92" t="str">
            <v>MQM</v>
          </cell>
          <cell r="C92" t="str">
            <v>NM</v>
          </cell>
          <cell r="D92">
            <v>1434.3385000000001</v>
          </cell>
          <cell r="E92">
            <v>1922.8</v>
          </cell>
          <cell r="F92">
            <v>1755.7</v>
          </cell>
        </row>
        <row r="93">
          <cell r="A93" t="str">
            <v xml:space="preserve">   Ruble Money</v>
          </cell>
          <cell r="B93" t="str">
            <v>M1</v>
          </cell>
          <cell r="C93" t="str">
            <v>END</v>
          </cell>
          <cell r="D93">
            <v>1292.4000000000001</v>
          </cell>
          <cell r="E93">
            <v>1739.7</v>
          </cell>
          <cell r="F93">
            <v>1357.9</v>
          </cell>
        </row>
        <row r="94">
          <cell r="A94" t="str">
            <v xml:space="preserve">      Currency outside banks</v>
          </cell>
          <cell r="B94" t="str">
            <v>HCOB</v>
          </cell>
          <cell r="C94" t="str">
            <v>NM</v>
          </cell>
          <cell r="D94">
            <v>731.06079999999997</v>
          </cell>
          <cell r="E94">
            <v>972.1</v>
          </cell>
          <cell r="F94">
            <v>855.3</v>
          </cell>
        </row>
        <row r="95">
          <cell r="A95" t="str">
            <v xml:space="preserve">      Deposits</v>
          </cell>
          <cell r="B95" t="str">
            <v>LCD</v>
          </cell>
          <cell r="C95" t="str">
            <v>NM</v>
          </cell>
          <cell r="D95">
            <v>561.33920000000012</v>
          </cell>
          <cell r="E95">
            <v>767.6</v>
          </cell>
          <cell r="F95">
            <v>502.60000000000014</v>
          </cell>
        </row>
        <row r="96">
          <cell r="A96" t="str">
            <v xml:space="preserve">   Foreign currency deposits and other</v>
          </cell>
          <cell r="B96" t="str">
            <v>FCD</v>
          </cell>
          <cell r="C96" t="str">
            <v>NM</v>
          </cell>
          <cell r="D96">
            <v>141.93849999999998</v>
          </cell>
          <cell r="E96">
            <v>183.09999999999991</v>
          </cell>
          <cell r="F96">
            <v>397.79999999999995</v>
          </cell>
        </row>
        <row r="98">
          <cell r="A98" t="str">
            <v>II.   Central bank</v>
          </cell>
        </row>
        <row r="100">
          <cell r="A100" t="str">
            <v>Total assets</v>
          </cell>
          <cell r="C100" t="str">
            <v>END</v>
          </cell>
          <cell r="D100">
            <v>854.35199999999998</v>
          </cell>
          <cell r="E100">
            <v>1122.6300000000001</v>
          </cell>
          <cell r="F100">
            <v>1060.3</v>
          </cell>
        </row>
        <row r="101">
          <cell r="A101" t="str">
            <v xml:space="preserve">   Net foreign assets</v>
          </cell>
          <cell r="B101" t="str">
            <v>NFACB</v>
          </cell>
          <cell r="C101" t="str">
            <v>END</v>
          </cell>
          <cell r="D101">
            <v>313.90000000000009</v>
          </cell>
          <cell r="E101">
            <v>618</v>
          </cell>
          <cell r="F101">
            <v>-304</v>
          </cell>
        </row>
        <row r="102">
          <cell r="A102" t="str">
            <v xml:space="preserve">      Net international reserves</v>
          </cell>
          <cell r="B102" t="str">
            <v>NIR</v>
          </cell>
          <cell r="C102" t="str">
            <v>END</v>
          </cell>
          <cell r="D102">
            <v>1458</v>
          </cell>
          <cell r="E102">
            <v>1704</v>
          </cell>
          <cell r="F102">
            <v>1164</v>
          </cell>
        </row>
        <row r="103">
          <cell r="A103" t="str">
            <v xml:space="preserve">         Gross international reserves</v>
          </cell>
          <cell r="B103" t="str">
            <v>GIR</v>
          </cell>
          <cell r="C103" t="str">
            <v>END</v>
          </cell>
          <cell r="D103">
            <v>1487</v>
          </cell>
          <cell r="E103">
            <v>1704</v>
          </cell>
          <cell r="F103">
            <v>1166</v>
          </cell>
        </row>
        <row r="104">
          <cell r="A104" t="str">
            <v xml:space="preserve">         Gross international liabilities  3/ </v>
          </cell>
          <cell r="B104" t="str">
            <v>GIL</v>
          </cell>
          <cell r="C104" t="str">
            <v>EXOG</v>
          </cell>
          <cell r="D104" t="e">
            <v>#REF!</v>
          </cell>
          <cell r="E104">
            <v>0</v>
          </cell>
          <cell r="F104">
            <v>-2</v>
          </cell>
          <cell r="G104">
            <v>-2</v>
          </cell>
          <cell r="H104">
            <v>-2</v>
          </cell>
          <cell r="I104">
            <v>-2</v>
          </cell>
          <cell r="J104">
            <v>-2</v>
          </cell>
          <cell r="K104">
            <v>-2</v>
          </cell>
          <cell r="L104">
            <v>-2</v>
          </cell>
        </row>
        <row r="105">
          <cell r="A105" t="str">
            <v xml:space="preserve">      MLT foreign liabilities  3/</v>
          </cell>
          <cell r="B105" t="str">
            <v>FCCB</v>
          </cell>
          <cell r="C105" t="str">
            <v>EXOG</v>
          </cell>
          <cell r="D105">
            <v>-1144.0999999999999</v>
          </cell>
          <cell r="E105">
            <v>-1086</v>
          </cell>
          <cell r="F105">
            <v>-1468</v>
          </cell>
          <cell r="G105">
            <v>-1468</v>
          </cell>
          <cell r="H105">
            <v>-1468</v>
          </cell>
          <cell r="I105">
            <v>-1468</v>
          </cell>
          <cell r="J105">
            <v>-1468</v>
          </cell>
          <cell r="K105">
            <v>-1468</v>
          </cell>
          <cell r="L105">
            <v>-1468</v>
          </cell>
        </row>
        <row r="106">
          <cell r="A106" t="str">
            <v xml:space="preserve">   Net domestic assets</v>
          </cell>
          <cell r="B106" t="str">
            <v>NDACB</v>
          </cell>
          <cell r="C106" t="str">
            <v>END</v>
          </cell>
          <cell r="D106">
            <v>540.45199999999988</v>
          </cell>
          <cell r="E106">
            <v>504.63000000000011</v>
          </cell>
          <cell r="F106">
            <v>1364.3</v>
          </cell>
        </row>
        <row r="107">
          <cell r="A107" t="str">
            <v xml:space="preserve">      Net dom. credit to the public sector</v>
          </cell>
          <cell r="B107" t="str">
            <v>DCGCB</v>
          </cell>
          <cell r="C107" t="str">
            <v>EXOG</v>
          </cell>
          <cell r="D107">
            <v>369.7817</v>
          </cell>
          <cell r="E107">
            <v>517</v>
          </cell>
          <cell r="F107">
            <v>1341</v>
          </cell>
          <cell r="G107">
            <v>1341</v>
          </cell>
          <cell r="H107">
            <v>1341</v>
          </cell>
          <cell r="I107">
            <v>1341</v>
          </cell>
          <cell r="J107">
            <v>1341</v>
          </cell>
          <cell r="K107">
            <v>1341</v>
          </cell>
          <cell r="L107">
            <v>1341</v>
          </cell>
        </row>
        <row r="108">
          <cell r="A108" t="str">
            <v xml:space="preserve">      Counterpart funds (-)</v>
          </cell>
          <cell r="B108" t="str">
            <v>DCGCBCF</v>
          </cell>
          <cell r="C108" t="str">
            <v>EXOG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</row>
        <row r="109">
          <cell r="A109" t="str">
            <v xml:space="preserve">      Net dom. credit to the private sector</v>
          </cell>
          <cell r="B109" t="str">
            <v>DCPCB</v>
          </cell>
          <cell r="C109" t="str">
            <v>END</v>
          </cell>
          <cell r="D109">
            <v>362.6302</v>
          </cell>
          <cell r="E109">
            <v>270</v>
          </cell>
          <cell r="F109">
            <v>229.5</v>
          </cell>
        </row>
        <row r="110">
          <cell r="A110" t="str">
            <v xml:space="preserve">      Other assets, net</v>
          </cell>
          <cell r="B110" t="str">
            <v>OANCB</v>
          </cell>
          <cell r="C110" t="str">
            <v>END</v>
          </cell>
          <cell r="D110">
            <v>-191.95990000000012</v>
          </cell>
          <cell r="E110">
            <v>-282.36999999999989</v>
          </cell>
          <cell r="F110">
            <v>-206.20000000000005</v>
          </cell>
        </row>
        <row r="111">
          <cell r="A111" t="str">
            <v>Total liabilities</v>
          </cell>
          <cell r="C111" t="str">
            <v>END</v>
          </cell>
          <cell r="D111">
            <v>854.35199999999998</v>
          </cell>
          <cell r="E111">
            <v>1122.6300000000001</v>
          </cell>
          <cell r="F111">
            <v>1060.3</v>
          </cell>
        </row>
        <row r="112">
          <cell r="A112" t="str">
            <v xml:space="preserve">   Reserve money</v>
          </cell>
          <cell r="B112" t="str">
            <v>HM</v>
          </cell>
          <cell r="C112" t="str">
            <v>END</v>
          </cell>
          <cell r="D112">
            <v>854.35199999999998</v>
          </cell>
          <cell r="E112">
            <v>1122.6300000000001</v>
          </cell>
          <cell r="F112">
            <v>1060.3</v>
          </cell>
        </row>
        <row r="113">
          <cell r="A113" t="str">
            <v xml:space="preserve">      Currency in circulation</v>
          </cell>
          <cell r="B113" t="str">
            <v>HC</v>
          </cell>
          <cell r="C113" t="str">
            <v>NM</v>
          </cell>
          <cell r="D113">
            <v>731.06</v>
          </cell>
          <cell r="E113">
            <v>972.1</v>
          </cell>
          <cell r="F113">
            <v>855.3</v>
          </cell>
        </row>
        <row r="114">
          <cell r="A114" t="str">
            <v xml:space="preserve">      Bank reserve deposits</v>
          </cell>
          <cell r="B114" t="str">
            <v>RD</v>
          </cell>
          <cell r="C114" t="str">
            <v>NM</v>
          </cell>
          <cell r="D114">
            <v>123.292</v>
          </cell>
          <cell r="E114">
            <v>150.53</v>
          </cell>
          <cell r="F114">
            <v>205</v>
          </cell>
        </row>
        <row r="116">
          <cell r="A116" t="str">
            <v>Memorandum items:</v>
          </cell>
        </row>
        <row r="117">
          <cell r="A117" t="str">
            <v>Gross reserves in months of import</v>
          </cell>
          <cell r="B117" t="str">
            <v>GOR_M</v>
          </cell>
          <cell r="C117" t="str">
            <v>END</v>
          </cell>
          <cell r="D117" t="e">
            <v>#N/A</v>
          </cell>
          <cell r="E117">
            <v>3.0932913245976295</v>
          </cell>
          <cell r="F117">
            <v>1.3613991242646015</v>
          </cell>
        </row>
        <row r="118">
          <cell r="A118" t="str">
            <v>Bank reserves/Local curr. deposits (pct.)</v>
          </cell>
          <cell r="B118" t="str">
            <v>r'</v>
          </cell>
          <cell r="C118" t="str">
            <v>NM</v>
          </cell>
          <cell r="D118">
            <v>0.21963903465141926</v>
          </cell>
          <cell r="E118">
            <v>0.19610474205315268</v>
          </cell>
          <cell r="F118">
            <v>0.40787902904894535</v>
          </cell>
        </row>
        <row r="119">
          <cell r="A119" t="str">
            <v xml:space="preserve">   Bank reserve deposits(pct.)</v>
          </cell>
          <cell r="C119" t="str">
            <v>NM</v>
          </cell>
          <cell r="D119">
            <v>0.21963903465141926</v>
          </cell>
          <cell r="E119">
            <v>0.19610474205315268</v>
          </cell>
          <cell r="F119">
            <v>0.40787902904894535</v>
          </cell>
        </row>
        <row r="120">
          <cell r="A120" t="str">
            <v xml:space="preserve">   Bonds (pct.)</v>
          </cell>
          <cell r="C120" t="str">
            <v>NM</v>
          </cell>
          <cell r="D120">
            <v>0</v>
          </cell>
          <cell r="E120">
            <v>0</v>
          </cell>
          <cell r="F120">
            <v>0</v>
          </cell>
        </row>
        <row r="121">
          <cell r="A121" t="str">
            <v>Bank reserves/Total deposits (pct.)</v>
          </cell>
          <cell r="B121" t="str">
            <v>r</v>
          </cell>
          <cell r="C121" t="str">
            <v>EXOG</v>
          </cell>
          <cell r="D121">
            <v>0.17531054944583055</v>
          </cell>
          <cell r="E121">
            <v>0.15833596297465027</v>
          </cell>
          <cell r="F121">
            <v>0.22767658818302974</v>
          </cell>
          <cell r="G121">
            <v>0.22767658818302974</v>
          </cell>
          <cell r="H121">
            <v>0.22767658818302974</v>
          </cell>
          <cell r="I121">
            <v>0.22767658818302974</v>
          </cell>
          <cell r="J121">
            <v>0.22767658818302974</v>
          </cell>
          <cell r="K121">
            <v>0.22767658818302974</v>
          </cell>
          <cell r="L121">
            <v>0.22767658818302974</v>
          </cell>
        </row>
        <row r="122">
          <cell r="A122" t="str">
            <v>Foreign curr. dep/Local curr. dep. (pct.)</v>
          </cell>
          <cell r="B122" t="str">
            <v>d</v>
          </cell>
          <cell r="C122" t="str">
            <v>EXOG</v>
          </cell>
          <cell r="D122">
            <v>0.25285691788494363</v>
          </cell>
          <cell r="E122">
            <v>0.23853569567483052</v>
          </cell>
          <cell r="F122">
            <v>0.79148428173497776</v>
          </cell>
          <cell r="G122">
            <v>0.79148428173497776</v>
          </cell>
          <cell r="H122">
            <v>0.79148428173497776</v>
          </cell>
          <cell r="I122">
            <v>0.79148428173497776</v>
          </cell>
          <cell r="J122">
            <v>0.79148428173497776</v>
          </cell>
          <cell r="K122">
            <v>0.79148428173497776</v>
          </cell>
          <cell r="L122">
            <v>0.79148428173497776</v>
          </cell>
        </row>
        <row r="123">
          <cell r="A123" t="str">
            <v>Currency/Deposits (pct.)</v>
          </cell>
          <cell r="B123" t="str">
            <v>c</v>
          </cell>
          <cell r="C123" t="str">
            <v>EXOG</v>
          </cell>
          <cell r="D123">
            <v>1.30234980917064</v>
          </cell>
          <cell r="E123">
            <v>1.2664147993746744</v>
          </cell>
          <cell r="F123">
            <v>1.7017508953442095</v>
          </cell>
          <cell r="G123">
            <v>1.7017508953442095</v>
          </cell>
          <cell r="H123">
            <v>1.7017508953442095</v>
          </cell>
          <cell r="I123">
            <v>1.7017508953442095</v>
          </cell>
          <cell r="J123">
            <v>1.7017508953442095</v>
          </cell>
          <cell r="K123">
            <v>1.7017508953442095</v>
          </cell>
          <cell r="L123">
            <v>1.7017508953442095</v>
          </cell>
        </row>
        <row r="124">
          <cell r="A124" t="str">
            <v>Cash in vault/Local curr. dep. (pct.)</v>
          </cell>
          <cell r="B124" t="str">
            <v>v</v>
          </cell>
          <cell r="C124" t="str">
            <v>EXOG</v>
          </cell>
          <cell r="D124">
            <v>-1.4251632524978784E-6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</row>
        <row r="125">
          <cell r="A125" t="str">
            <v>Time deposits/Deposits</v>
          </cell>
          <cell r="B125" t="str">
            <v>d</v>
          </cell>
          <cell r="C125" t="str">
            <v>EXOG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</row>
        <row r="126">
          <cell r="A126" t="str">
            <v>Money multiplier</v>
          </cell>
          <cell r="B126" t="str">
            <v>mu</v>
          </cell>
          <cell r="C126" t="str">
            <v>EXOG</v>
          </cell>
          <cell r="D126">
            <v>1.5127254340131471</v>
          </cell>
          <cell r="E126">
            <v>1.5496646268138208</v>
          </cell>
          <cell r="F126">
            <v>1.2806752805809678</v>
          </cell>
          <cell r="G126">
            <v>1.2806752805809678</v>
          </cell>
          <cell r="H126">
            <v>1.2806752805809678</v>
          </cell>
          <cell r="I126">
            <v>1.2806752805809678</v>
          </cell>
          <cell r="J126">
            <v>1.2806752805809678</v>
          </cell>
          <cell r="K126">
            <v>1.2806752805809678</v>
          </cell>
          <cell r="L126">
            <v>1.2806752805809678</v>
          </cell>
        </row>
        <row r="128">
          <cell r="A128" t="str">
            <v>Price and Exchange Rate Indices:  4/</v>
          </cell>
        </row>
        <row r="130">
          <cell r="A130" t="str">
            <v>Domestic goods prices (EOP)</v>
          </cell>
          <cell r="C130" t="str">
            <v>EXOG</v>
          </cell>
          <cell r="D130">
            <v>0.5</v>
          </cell>
          <cell r="E130">
            <v>1.381431833350399</v>
          </cell>
          <cell r="F130">
            <v>0.61856816664960101</v>
          </cell>
          <cell r="G130">
            <v>0.60928964414985698</v>
          </cell>
          <cell r="H130">
            <v>0.7189617800968312</v>
          </cell>
          <cell r="I130">
            <v>0.70458254449489455</v>
          </cell>
          <cell r="J130">
            <v>0.73981167171963935</v>
          </cell>
          <cell r="K130">
            <v>0.7768022553056213</v>
          </cell>
          <cell r="L130">
            <v>0.8311784131770148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Sheet2"/>
      <sheetName val="Sheet3"/>
      <sheetName val="SimInp1"/>
      <sheetName val="ModDef"/>
      <sheetName val="BoP"/>
      <sheetName val="RES"/>
      <sheetName val="Input"/>
      <sheetName val="OUTPUT"/>
      <sheetName val="Trade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3">
          <cell r="E63">
            <v>1.00000004749745E-3</v>
          </cell>
          <cell r="F63">
            <v>1.00000004749745E-3</v>
          </cell>
          <cell r="G63">
            <v>1.00000004749745E-3</v>
          </cell>
          <cell r="H63">
            <v>1.00000004749745E-3</v>
          </cell>
          <cell r="I63">
            <v>1.00000004749745E-3</v>
          </cell>
          <cell r="J63">
            <v>1.00000004749745E-3</v>
          </cell>
          <cell r="K63">
            <v>1.00000004749745E-3</v>
          </cell>
          <cell r="L63">
            <v>1.00000004749745E-3</v>
          </cell>
          <cell r="M63">
            <v>1.00000004749745E-3</v>
          </cell>
          <cell r="N63">
            <v>1.00000004749745E-3</v>
          </cell>
          <cell r="O63">
            <v>1.00000004749745E-3</v>
          </cell>
          <cell r="P63">
            <v>1.00000004749745E-3</v>
          </cell>
          <cell r="Q63">
            <v>1.00000004749745E-3</v>
          </cell>
          <cell r="R63">
            <v>1.00000004749745E-3</v>
          </cell>
          <cell r="S63">
            <v>1.00000004749745E-3</v>
          </cell>
          <cell r="T63">
            <v>1.00000004749745E-3</v>
          </cell>
          <cell r="U63">
            <v>1.00000004749745E-3</v>
          </cell>
          <cell r="V63">
            <v>1.00000004749745E-3</v>
          </cell>
          <cell r="W63">
            <v>1.00000004749745E-3</v>
          </cell>
          <cell r="X63">
            <v>1.00000004749745E-3</v>
          </cell>
          <cell r="Y63">
            <v>1.00000004749745E-3</v>
          </cell>
          <cell r="Z63">
            <v>1.00000004749745E-3</v>
          </cell>
          <cell r="AA63">
            <v>1.00000004749745E-3</v>
          </cell>
          <cell r="AB63">
            <v>1.00000004749745E-3</v>
          </cell>
          <cell r="AC63">
            <v>1.00000004749745E-3</v>
          </cell>
          <cell r="AD63">
            <v>1.00000004749745E-3</v>
          </cell>
          <cell r="AE63">
            <v>1.00000004749745E-3</v>
          </cell>
          <cell r="AF63">
            <v>1.00000004749745E-3</v>
          </cell>
          <cell r="AG63">
            <v>1.00000004749745E-3</v>
          </cell>
          <cell r="AH63">
            <v>1.00000004749745E-3</v>
          </cell>
        </row>
        <row r="64">
          <cell r="E64">
            <v>9.9999923259019852E-4</v>
          </cell>
          <cell r="F64">
            <v>1.00000004749745E-3</v>
          </cell>
          <cell r="G64">
            <v>1.00000004749745E-3</v>
          </cell>
          <cell r="H64">
            <v>1.00000004749745E-3</v>
          </cell>
          <cell r="I64">
            <v>1.00000004749745E-3</v>
          </cell>
          <cell r="J64">
            <v>1.00000004749745E-3</v>
          </cell>
          <cell r="K64">
            <v>1.00000004749745E-3</v>
          </cell>
          <cell r="L64">
            <v>1.00000004749745E-3</v>
          </cell>
          <cell r="M64">
            <v>1.00000004749745E-3</v>
          </cell>
          <cell r="N64">
            <v>1.00000004749745E-3</v>
          </cell>
          <cell r="O64">
            <v>1.00000004749745E-3</v>
          </cell>
          <cell r="P64">
            <v>1.00000004749745E-3</v>
          </cell>
          <cell r="Q64">
            <v>1.00000004749745E-3</v>
          </cell>
          <cell r="R64">
            <v>1.00000004749745E-3</v>
          </cell>
          <cell r="S64">
            <v>1.00000004749745E-3</v>
          </cell>
          <cell r="T64">
            <v>1.00000004749745E-3</v>
          </cell>
          <cell r="U64">
            <v>1.00000004749745E-3</v>
          </cell>
          <cell r="V64">
            <v>1.00000004749745E-3</v>
          </cell>
          <cell r="W64">
            <v>1.00000004749745E-3</v>
          </cell>
          <cell r="X64">
            <v>1.00000004749745E-3</v>
          </cell>
          <cell r="Y64">
            <v>1.00000004749745E-3</v>
          </cell>
          <cell r="Z64">
            <v>1.00000004749745E-3</v>
          </cell>
          <cell r="AA64">
            <v>1.00000004749745E-3</v>
          </cell>
          <cell r="AB64">
            <v>1.00000004749745E-3</v>
          </cell>
          <cell r="AC64">
            <v>1.00000004749745E-3</v>
          </cell>
          <cell r="AD64">
            <v>1.00000004749745E-3</v>
          </cell>
          <cell r="AE64">
            <v>1.00000004749745E-3</v>
          </cell>
          <cell r="AF64">
            <v>1.00000004749745E-3</v>
          </cell>
          <cell r="AG64">
            <v>1.00000004749745E-3</v>
          </cell>
          <cell r="AH64">
            <v>1.00000004749745E-3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MFLOW96.XLS"/>
    </sheetNames>
    <definedNames>
      <definedName name="[Macros Import].qbop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Imp"/>
      <sheetName val="DSA output"/>
    </sheetNames>
    <definedNames>
      <definedName name="[Macros Import].qbop"/>
      <definedName name="atrade"/>
      <definedName name="mflowsa"/>
      <definedName name="mflowsq"/>
      <definedName name="mstocksa"/>
      <definedName name="mstocksq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  <sheetName val="Out-A"/>
      <sheetName val="BoP-worksheet"/>
      <sheetName val="Inputs"/>
      <sheetName val="out_fiscal"/>
      <sheetName val="out_main"/>
      <sheetName val="Imp"/>
      <sheetName val="DSA output"/>
      <sheetName val="in-out"/>
      <sheetName val="Structure"/>
      <sheetName val="IR-6SR"/>
      <sheetName val="CB-1SR_Bridge"/>
      <sheetName val="CB-1SR"/>
      <sheetName val="STA-1SG"/>
      <sheetName val="AD-CB"/>
      <sheetName val="DMB"/>
      <sheetName val="Comb_Bridge"/>
      <sheetName val="ODC-2SR_Bridge_banks"/>
      <sheetName val="ODC-2SR_Bridge_CRU"/>
      <sheetName val="ODC-2SR"/>
      <sheetName val="STA-2SG"/>
      <sheetName val="AD-ODC"/>
      <sheetName val="STA-3SG"/>
      <sheetName val="AD-DC"/>
      <sheetName val="OFC-4SR"/>
      <sheetName val="STA-4SG"/>
      <sheetName val="AD-OFC"/>
      <sheetName val="STA-5SG"/>
      <sheetName val="AD-FC"/>
      <sheetName val="MA-5SR_Bridge"/>
      <sheetName val="MA-5SR"/>
      <sheetName val="ER-01R"/>
      <sheetName val="Out-F"/>
      <sheetName val="Out-M"/>
      <sheetName val="Out-BoP"/>
      <sheetName val="Trade"/>
      <sheetName val="Finance"/>
      <sheetName val="Pledge"/>
      <sheetName val="Finreq"/>
      <sheetName val="FundSR"/>
      <sheetName val="Input_external"/>
      <sheetName val="Inp_Outp_debt"/>
      <sheetName val="BoP-GDP"/>
      <sheetName val="NPC Debt"/>
      <sheetName val="Flow"/>
      <sheetName val="Oil shock"/>
      <sheetName val="Fiscal1"/>
      <sheetName val="Figs"/>
      <sheetName val="NRI"/>
      <sheetName val="Input-DS-04-Feb 05"/>
      <sheetName val="Input-DS-05-Feb 05"/>
      <sheetName val="Input-Grants-05-Feb 05-2"/>
      <sheetName val="Input-Grants-04-Feb 05"/>
      <sheetName val="Input-Credit-05-Feb 05"/>
      <sheetName val="Input-Credit 04 Feb 05"/>
      <sheetName val="Merchandise"/>
      <sheetName val="Debt stocks"/>
      <sheetName val="Storage"/>
      <sheetName val="Q5"/>
      <sheetName val="Q6"/>
      <sheetName val="Q7"/>
      <sheetName val="OUTREO"/>
      <sheetName val="OUTREO_History"/>
      <sheetName val="A 11"/>
      <sheetName val="GeoBop"/>
      <sheetName val="A-II.3"/>
      <sheetName val="CY BOT CASHFLOW"/>
      <sheetName val="Growth&amp;Price Assump"/>
      <sheetName val="GeoBop.xls"/>
      <sheetName val="Prg-A"/>
      <sheetName val="Control"/>
      <sheetName val="A"/>
      <sheetName val="PYRAMID"/>
      <sheetName val="BOP Summary"/>
      <sheetName val="tab 15"/>
      <sheetName val="PRIVATE"/>
      <sheetName val="Tasas"/>
      <sheetName val="data-diaria"/>
      <sheetName val="Main_Output_Table"/>
      <sheetName val="BoP_Sum_(comp)"/>
      <sheetName val="DS_after2001_(2)"/>
      <sheetName val="Chart1_DS"/>
      <sheetName val="NPC_Debt"/>
      <sheetName val="Oil_shock"/>
      <sheetName val="Input-DS-04-Feb_05"/>
      <sheetName val="Input-DS-05-Feb_05"/>
      <sheetName val="Input-Grants-05-Feb_05-2"/>
      <sheetName val="Input-Grants-04-Feb_05"/>
      <sheetName val="Input-Credit-05-Feb_05"/>
      <sheetName val="Input-Credit_04_Feb_05"/>
      <sheetName val="Debt_stocks"/>
      <sheetName val="Table 4"/>
      <sheetName val="J(Priv.Cap)"/>
      <sheetName val="Indic"/>
      <sheetName val="si"/>
      <sheetName val="WAEMU_DM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ER"/>
      <sheetName val="WB"/>
    </sheetNames>
    <definedNames>
      <definedName name="[Macros Import].qbop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Trade"/>
      <sheetName val="Input"/>
      <sheetName val="SER"/>
      <sheetName val="Input2"/>
      <sheetName val="DebtSer"/>
      <sheetName val="CAP"/>
      <sheetName val="RES"/>
      <sheetName val="Bo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OUTPUT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  <sheetName val="IS"/>
      <sheetName val="Inpu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/>
      <sheetData sheetId="10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\\data3\users3\Users\dsimard\Ap"/>
      <sheetName val="ER"/>
      <sheetName val="WB"/>
    </sheetNames>
    <definedNames>
      <definedName name="[Macros Import].qbop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წმინდა_ამოღება"/>
    </sheetNames>
    <sheetDataSet>
      <sheetData sheetId="0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d"/>
      <sheetName val="US"/>
      <sheetName val="Transfers"/>
      <sheetName val="Sheet2"/>
      <sheetName val="Codes"/>
      <sheetName val="Sheet1"/>
      <sheetName val="წმინდა_ამოღება"/>
    </sheetNames>
    <sheetDataSet>
      <sheetData sheetId="0" refreshError="1"/>
      <sheetData sheetId="1" refreshError="1"/>
      <sheetData sheetId="2" refreshError="1"/>
      <sheetData sheetId="3">
        <row r="1">
          <cell r="A1" t="str">
            <v>საკუთარი</v>
          </cell>
        </row>
        <row r="2">
          <cell r="A2" t="str">
            <v>პარტიის</v>
          </cell>
        </row>
        <row r="3">
          <cell r="A3" t="str">
            <v>დავალებების</v>
          </cell>
        </row>
      </sheetData>
      <sheetData sheetId="4" refreshError="1"/>
      <sheetData sheetId="5" refreshError="1"/>
      <sheetData sheetId="6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ystem"/>
      <sheetName val="Info"/>
      <sheetName val="RI-Data"/>
      <sheetName val="A"/>
      <sheetName val="A-Data"/>
      <sheetName val="RC"/>
      <sheetName val="A-Can"/>
      <sheetName val="RC-D"/>
      <sheetName val="RI"/>
      <sheetName val="Info-Data"/>
      <sheetName val="RC-Data"/>
      <sheetName val="RC-D-Data"/>
      <sheetName val="FXD-Data"/>
      <sheetName val="A-LS-Data"/>
      <sheetName val="RC-SD-Data"/>
      <sheetName val="RC-B-Data"/>
      <sheetName val="RC-S-Data"/>
      <sheetName val="RC-I-Data"/>
      <sheetName val="A-LD-Data (1)"/>
      <sheetName val="A-LD-Data (2)"/>
      <sheetName val="FX-Data"/>
      <sheetName val="A-G-Data (2)"/>
      <sheetName val="A-CI-Data"/>
      <sheetName val="A-CP-Data"/>
      <sheetName val="A-D-Data"/>
      <sheetName val="RI-A-Data"/>
      <sheetName val="A-L-Data (1)"/>
      <sheetName val="A-L-Data (2)"/>
      <sheetName val="A-L"/>
      <sheetName val="RI-AC-Data (1)"/>
      <sheetName val="RI-AC-Data (2)"/>
      <sheetName val="RI-AC-Data (3)"/>
      <sheetName val="RI-AC-Data (4)"/>
      <sheetName val="RI-AC-Data (5)"/>
      <sheetName val="RC-P-Data"/>
      <sheetName val="RC-C-Data"/>
      <sheetName val="RC-L-Data"/>
      <sheetName val="RI-C-Data"/>
      <sheetName val="A-Can-Data (1)"/>
      <sheetName val="A-Can-Data (2)"/>
      <sheetName val="RC-O-Data"/>
      <sheetName val="RC-A-Data"/>
      <sheetName val="RC-L"/>
      <sheetName val="RC-A"/>
      <sheetName val="RC-C"/>
      <sheetName val="RC-O"/>
      <sheetName val="RI-C"/>
      <sheetName val="RC-P"/>
      <sheetName val="RI-AC"/>
      <sheetName val="RI-A"/>
      <sheetName val="A-D"/>
      <sheetName val="A-CP"/>
      <sheetName val="A-CI"/>
      <sheetName val="A-G-Data (1)"/>
      <sheetName val="A-G"/>
      <sheetName val="FX"/>
      <sheetName val="A-LD"/>
      <sheetName val="RC-S"/>
      <sheetName val="RC-I"/>
      <sheetName val="RC-B"/>
      <sheetName val="RC-SD"/>
      <sheetName val="A-LS"/>
      <sheetName val="FXD"/>
      <sheetName val="Sheet2"/>
    </sheetNames>
    <sheetDataSet>
      <sheetData sheetId="0"/>
      <sheetData sheetId="1">
        <row r="1">
          <cell r="B1" t="str">
            <v>კონსოლიდირებული</v>
          </cell>
          <cell r="C1" t="str">
            <v>ALL</v>
          </cell>
        </row>
        <row r="2">
          <cell r="C2">
            <v>40451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>
        <row r="1">
          <cell r="D1">
            <v>4</v>
          </cell>
        </row>
      </sheetData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BG Q"/>
      <sheetName val="Mon-In"/>
      <sheetName val="Mon-Out"/>
      <sheetName val="NBG table new (2)"/>
      <sheetName val="NBG table (prog)"/>
      <sheetName val="NIR"/>
      <sheetName val="NBG table"/>
      <sheetName val="MS table"/>
      <sheetName val="NBG M"/>
      <sheetName val="MS M"/>
      <sheetName val="WEOREO"/>
      <sheetName val="NBG M (prog)"/>
      <sheetName val="MS M (prog)"/>
      <sheetName val="Chart4"/>
      <sheetName val="Chart3"/>
      <sheetName val="Chart5"/>
      <sheetName val="Chart7"/>
      <sheetName val="Chart11"/>
      <sheetName val="RM comp (2)"/>
      <sheetName val="Chart12"/>
      <sheetName val="Chart8"/>
      <sheetName val="Chart10"/>
      <sheetName val="Chart9"/>
      <sheetName val="Chart13"/>
      <sheetName val="M2 vs M3 m"/>
      <sheetName val="RM comp"/>
      <sheetName val="Chart1"/>
      <sheetName val="Chart2"/>
      <sheetName val="Sheet1"/>
      <sheetName val="deposits"/>
      <sheetName val="RM and sterlization"/>
      <sheetName val="Dom vs for deposits (actual (2)"/>
      <sheetName val="RM comp (actl) (2)"/>
      <sheetName val="RM comp (actl)"/>
      <sheetName val="Dom vs for deposits (actual)"/>
      <sheetName val="Dom vs for deposits"/>
      <sheetName val="M3 m"/>
      <sheetName val="M2 m"/>
      <sheetName val="BM RM CPI"/>
      <sheetName val="BM and Prices"/>
      <sheetName val="Inter &amp; Ster"/>
      <sheetName val="BM RM"/>
      <sheetName val="BM vs RM"/>
      <sheetName val="private credit"/>
      <sheetName val="excess liquidity"/>
      <sheetName val="Dom Fin"/>
      <sheetName val="Medium Term OUT"/>
      <sheetName val="NBG table old"/>
      <sheetName val="MS table old"/>
      <sheetName val="DOC"/>
      <sheetName val="Insheets"/>
      <sheetName val="FSI"/>
      <sheetName val="Program"/>
      <sheetName val="Out SEI"/>
      <sheetName val="NBG old"/>
      <sheetName val="DMB prog"/>
      <sheetName val="MS data prog"/>
      <sheetName val="Dom. Fin. for fiscal"/>
      <sheetName val="EDSS Despot&amp;lending"/>
      <sheetName val="ControlSheet"/>
      <sheetName val="Main Output Table I--OLD base"/>
      <sheetName val="Main Output Table II--OLD base"/>
      <sheetName val="Summary Q1"/>
      <sheetName val="Summary 07"/>
      <sheetName val="assumption"/>
      <sheetName val="T-bills"/>
      <sheetName val="Cashflow"/>
      <sheetName val="Cashflow2004"/>
      <sheetName val="int_calc"/>
      <sheetName val="mof tBILL PROJ"/>
      <sheetName val="fis_input"/>
      <sheetName val="PC-input"/>
      <sheetName val="resold"/>
      <sheetName val="red"/>
      <sheetName val="Domdebt"/>
      <sheetName val="fis_backup '02"/>
      <sheetName val="Deposit&amp;Lending Rates, Treaus"/>
      <sheetName val="GEO_M"/>
      <sheetName val="OUTREO"/>
      <sheetName val="EDSS Mon panel for BR"/>
      <sheetName val="FSUOUT"/>
      <sheetName val="OUTREO _History"/>
      <sheetName val="WEO_Q4"/>
      <sheetName val="Interest Rates on Loans (EN)"/>
      <sheetName val="FC Dep.volume&amp;Int.rates-eng"/>
      <sheetName val="Real (P) IN"/>
      <sheetName val="Table. NBG Accounts-Auth "/>
      <sheetName val="Table. Monetary Survey-Auth"/>
      <sheetName val="Forex"/>
      <sheetName val="GEOMon (SBA)"/>
      <sheetName val="Inf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>
        <row r="6">
          <cell r="A6" t="str">
            <v>EDF_Save_Database</v>
          </cell>
          <cell r="B6" t="str">
            <v>Edf_srs_code</v>
          </cell>
          <cell r="C6" t="str">
            <v>Units</v>
          </cell>
          <cell r="D6" t="str">
            <v>Data_type</v>
          </cell>
          <cell r="E6" t="str">
            <v>Descriptor</v>
          </cell>
          <cell r="F6">
            <v>35034</v>
          </cell>
          <cell r="G6">
            <v>35065</v>
          </cell>
          <cell r="H6">
            <v>35096</v>
          </cell>
          <cell r="I6">
            <v>35125</v>
          </cell>
          <cell r="J6">
            <v>35156</v>
          </cell>
          <cell r="K6">
            <v>35186</v>
          </cell>
          <cell r="L6">
            <v>35217</v>
          </cell>
          <cell r="M6">
            <v>35247</v>
          </cell>
          <cell r="N6">
            <v>35278</v>
          </cell>
          <cell r="O6">
            <v>35309</v>
          </cell>
          <cell r="P6">
            <v>35339</v>
          </cell>
          <cell r="Q6">
            <v>35370</v>
          </cell>
          <cell r="R6">
            <v>35400</v>
          </cell>
          <cell r="S6">
            <v>35431</v>
          </cell>
          <cell r="T6">
            <v>35462</v>
          </cell>
          <cell r="U6">
            <v>35490</v>
          </cell>
          <cell r="V6">
            <v>35521</v>
          </cell>
          <cell r="W6">
            <v>35551</v>
          </cell>
          <cell r="X6">
            <v>35582</v>
          </cell>
          <cell r="Y6">
            <v>35612</v>
          </cell>
          <cell r="Z6">
            <v>35643</v>
          </cell>
          <cell r="AA6">
            <v>35674</v>
          </cell>
          <cell r="AB6">
            <v>35704</v>
          </cell>
          <cell r="AC6">
            <v>35735</v>
          </cell>
          <cell r="AD6">
            <v>35765</v>
          </cell>
          <cell r="AE6">
            <v>35796</v>
          </cell>
          <cell r="AF6">
            <v>35827</v>
          </cell>
          <cell r="AG6">
            <v>35855</v>
          </cell>
          <cell r="AH6">
            <v>35886</v>
          </cell>
          <cell r="AI6">
            <v>35916</v>
          </cell>
          <cell r="AJ6">
            <v>35947</v>
          </cell>
          <cell r="AK6">
            <v>35977</v>
          </cell>
          <cell r="AL6">
            <v>36008</v>
          </cell>
          <cell r="AM6">
            <v>36039</v>
          </cell>
          <cell r="AN6">
            <v>36069</v>
          </cell>
          <cell r="AO6">
            <v>36100</v>
          </cell>
          <cell r="AR6">
            <v>36130</v>
          </cell>
          <cell r="AS6">
            <v>36161</v>
          </cell>
          <cell r="AT6">
            <v>36192</v>
          </cell>
          <cell r="AU6">
            <v>36220</v>
          </cell>
        </row>
        <row r="9">
          <cell r="E9" t="str">
            <v>Table 1. Georgia: Summary Accounts of the Banking System at program exchange rates</v>
          </cell>
        </row>
        <row r="10">
          <cell r="E10" t="str">
            <v xml:space="preserve">Be careful: need for manual addition of the US$/SRD exchange rate in line 151; also, check consistency of NBG and IMF data on stock of Fund obligations in line 165 </v>
          </cell>
        </row>
        <row r="11">
          <cell r="E11" t="str">
            <v xml:space="preserve">Be careful: need for manual addition of the US$/SRD exchange rate in line 151 and 155; also, check consistency of NBG and IMF data on stock of Fund obligations in line 165 </v>
          </cell>
        </row>
        <row r="13">
          <cell r="E13">
            <v>39691.917272453706</v>
          </cell>
        </row>
        <row r="14">
          <cell r="E14">
            <v>39691.917272453706</v>
          </cell>
          <cell r="F14" t="str">
            <v>Dec95</v>
          </cell>
          <cell r="G14" t="str">
            <v>Jan96</v>
          </cell>
          <cell r="H14" t="str">
            <v>Feb96</v>
          </cell>
          <cell r="I14" t="str">
            <v>Mar96</v>
          </cell>
          <cell r="J14" t="str">
            <v>Apr96</v>
          </cell>
          <cell r="K14" t="str">
            <v>May96</v>
          </cell>
          <cell r="L14" t="str">
            <v>Jun96</v>
          </cell>
          <cell r="M14" t="str">
            <v>Jul96</v>
          </cell>
          <cell r="N14" t="str">
            <v>Aug96</v>
          </cell>
          <cell r="O14" t="str">
            <v>Sept96</v>
          </cell>
          <cell r="P14" t="str">
            <v>Oct96</v>
          </cell>
          <cell r="Q14" t="str">
            <v>Nov96</v>
          </cell>
          <cell r="R14" t="str">
            <v>Dec96</v>
          </cell>
          <cell r="S14" t="str">
            <v>Jan97</v>
          </cell>
          <cell r="T14" t="str">
            <v>Feb97</v>
          </cell>
          <cell r="U14" t="str">
            <v>Mar97</v>
          </cell>
          <cell r="V14" t="str">
            <v>Apr97</v>
          </cell>
          <cell r="W14" t="str">
            <v>May97</v>
          </cell>
          <cell r="X14" t="str">
            <v>Jun97</v>
          </cell>
          <cell r="Y14" t="str">
            <v>Jul97</v>
          </cell>
          <cell r="Z14" t="str">
            <v>Aug97</v>
          </cell>
          <cell r="AA14" t="str">
            <v>Sept97</v>
          </cell>
          <cell r="AB14" t="str">
            <v>Oct97</v>
          </cell>
          <cell r="AC14" t="str">
            <v>Nov97</v>
          </cell>
          <cell r="AD14" t="str">
            <v>Dec97</v>
          </cell>
          <cell r="AE14" t="str">
            <v>Jan98</v>
          </cell>
          <cell r="AF14" t="str">
            <v>Feb98</v>
          </cell>
          <cell r="AG14" t="str">
            <v>Mar98</v>
          </cell>
          <cell r="AH14" t="str">
            <v>Apr98</v>
          </cell>
          <cell r="AI14" t="str">
            <v>May98</v>
          </cell>
          <cell r="AJ14" t="str">
            <v>Jun98</v>
          </cell>
          <cell r="AK14" t="str">
            <v>Jul98</v>
          </cell>
          <cell r="AL14" t="str">
            <v>Aug98</v>
          </cell>
          <cell r="AM14" t="str">
            <v>Sep98</v>
          </cell>
          <cell r="AN14">
            <v>36069</v>
          </cell>
          <cell r="AO14">
            <v>36100</v>
          </cell>
          <cell r="AP14" t="str">
            <v>Dec-98</v>
          </cell>
          <cell r="AR14" t="str">
            <v>Dec-98</v>
          </cell>
          <cell r="AS14" t="str">
            <v>Jan-99</v>
          </cell>
          <cell r="AT14" t="str">
            <v>Feb-99</v>
          </cell>
          <cell r="AU14" t="str">
            <v>Mar-99</v>
          </cell>
        </row>
        <row r="15">
          <cell r="AP15" t="str">
            <v>ESAF</v>
          </cell>
          <cell r="AQ15" t="str">
            <v>Shadow</v>
          </cell>
          <cell r="AR15" t="str">
            <v>Act.</v>
          </cell>
        </row>
        <row r="16">
          <cell r="E16" t="str">
            <v>At program exchange rates</v>
          </cell>
        </row>
        <row r="17">
          <cell r="E17" t="str">
            <v>National Bank of Georgia</v>
          </cell>
        </row>
        <row r="19">
          <cell r="A19" t="str">
            <v>c:\my documents\geo\edf\geomon[temp]</v>
          </cell>
          <cell r="B19" t="str">
            <v>FAFA_N_E</v>
          </cell>
          <cell r="C19" t="str">
            <v>Millions of lari</v>
          </cell>
          <cell r="D19" t="str">
            <v>Stock</v>
          </cell>
          <cell r="E19" t="str">
            <v>Net foreign assets</v>
          </cell>
          <cell r="F19">
            <v>93.341608731707311</v>
          </cell>
          <cell r="G19">
            <v>80.345144389111255</v>
          </cell>
          <cell r="H19">
            <v>61.611354190476213</v>
          </cell>
          <cell r="I19">
            <v>43.237458530903318</v>
          </cell>
          <cell r="J19">
            <v>21.050972729729686</v>
          </cell>
          <cell r="K19">
            <v>13.56648395238093</v>
          </cell>
          <cell r="L19">
            <v>44.850140848605569</v>
          </cell>
          <cell r="M19">
            <v>40.088452213661661</v>
          </cell>
          <cell r="N19">
            <v>29.653105036306265</v>
          </cell>
          <cell r="O19">
            <v>1.9145337086613892</v>
          </cell>
          <cell r="P19">
            <v>-24.92414318110233</v>
          </cell>
          <cell r="Q19">
            <v>-44.82633012500002</v>
          </cell>
          <cell r="R19">
            <v>-9.7909790643641763</v>
          </cell>
          <cell r="S19">
            <v>-40.429349494949442</v>
          </cell>
          <cell r="T19">
            <v>-63.643303875969004</v>
          </cell>
          <cell r="U19">
            <v>-75.271552395672288</v>
          </cell>
          <cell r="V19">
            <v>-105.63429969207083</v>
          </cell>
          <cell r="W19">
            <v>-133.08199999999999</v>
          </cell>
          <cell r="X19">
            <v>-139.93049999999997</v>
          </cell>
          <cell r="Y19">
            <v>-139.32402713178294</v>
          </cell>
          <cell r="Z19">
            <v>-173.62397832817339</v>
          </cell>
          <cell r="AA19">
            <v>-171.78867103235743</v>
          </cell>
          <cell r="AB19">
            <v>-172.13689999999991</v>
          </cell>
          <cell r="AC19">
            <v>-128.33298323170723</v>
          </cell>
          <cell r="AD19">
            <v>-132.06826963190184</v>
          </cell>
          <cell r="AE19">
            <v>-122.47518100784316</v>
          </cell>
          <cell r="AF19">
            <v>-137.40497573608397</v>
          </cell>
          <cell r="AG19">
            <v>-149.45373514531838</v>
          </cell>
          <cell r="AH19">
            <v>-155.72690308539325</v>
          </cell>
          <cell r="AI19">
            <v>-173.68483803102441</v>
          </cell>
          <cell r="AJ19">
            <v>-196.69466024359042</v>
          </cell>
          <cell r="AK19">
            <v>-219.84740282519289</v>
          </cell>
          <cell r="AL19">
            <v>-215.7030758172223</v>
          </cell>
          <cell r="AM19">
            <v>-263.0124875539442</v>
          </cell>
          <cell r="AN19">
            <v>-280.01810525693179</v>
          </cell>
          <cell r="AO19">
            <v>-305.05594132730027</v>
          </cell>
          <cell r="AP19">
            <v>-264.74675552752495</v>
          </cell>
          <cell r="AQ19">
            <v>-420.01195910999991</v>
          </cell>
          <cell r="AR19">
            <v>-389.89942261600015</v>
          </cell>
          <cell r="AS19">
            <v>-430.19027881785257</v>
          </cell>
          <cell r="AT19">
            <v>-433.70113713352794</v>
          </cell>
          <cell r="AU19">
            <v>-460.17809383377949</v>
          </cell>
        </row>
        <row r="20">
          <cell r="A20" t="str">
            <v>c:\my documents\geo\edf\geomon[temp]</v>
          </cell>
          <cell r="B20" t="str">
            <v>FAFAENC_E</v>
          </cell>
          <cell r="C20" t="str">
            <v>Millions of lari</v>
          </cell>
          <cell r="D20" t="str">
            <v>Stock</v>
          </cell>
          <cell r="E20" t="str">
            <v xml:space="preserve">  Encumbered reserves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</row>
        <row r="21">
          <cell r="A21" t="str">
            <v>c:\my documents\geo\edf\geomon[temp]</v>
          </cell>
          <cell r="B21" t="str">
            <v>FAFRA_N_E</v>
          </cell>
          <cell r="C21" t="str">
            <v>Millions of lari</v>
          </cell>
          <cell r="D21" t="str">
            <v>Stock</v>
          </cell>
          <cell r="E21" t="str">
            <v>Net international reserves (NIR)</v>
          </cell>
          <cell r="F21">
            <v>93.341608731707311</v>
          </cell>
          <cell r="G21">
            <v>80.345144389111255</v>
          </cell>
          <cell r="H21">
            <v>61.611354190476213</v>
          </cell>
          <cell r="I21">
            <v>43.237458530903318</v>
          </cell>
          <cell r="J21">
            <v>21.050972729729686</v>
          </cell>
          <cell r="K21">
            <v>13.56648395238093</v>
          </cell>
          <cell r="L21">
            <v>44.850140848605569</v>
          </cell>
          <cell r="M21">
            <v>40.088452213661661</v>
          </cell>
          <cell r="N21">
            <v>29.653105036306265</v>
          </cell>
          <cell r="O21">
            <v>1.9145337086613892</v>
          </cell>
          <cell r="P21">
            <v>-24.92414318110233</v>
          </cell>
          <cell r="Q21">
            <v>-44.82633012500002</v>
          </cell>
          <cell r="R21">
            <v>-9.7909790643641763</v>
          </cell>
          <cell r="S21">
            <v>-40.429349494949442</v>
          </cell>
          <cell r="T21">
            <v>-63.643303875969004</v>
          </cell>
          <cell r="U21">
            <v>-75.271552395672288</v>
          </cell>
          <cell r="V21">
            <v>-105.63429969207083</v>
          </cell>
          <cell r="W21">
            <v>-133.08199999999999</v>
          </cell>
          <cell r="X21">
            <v>-139.93049999999997</v>
          </cell>
          <cell r="Y21">
            <v>-139.32402713178294</v>
          </cell>
          <cell r="Z21">
            <v>-173.62397832817339</v>
          </cell>
          <cell r="AA21">
            <v>-171.78867103235743</v>
          </cell>
          <cell r="AB21">
            <v>-172.13689999999991</v>
          </cell>
          <cell r="AC21">
            <v>-128.33298323170723</v>
          </cell>
          <cell r="AD21">
            <v>-132.06826963190184</v>
          </cell>
          <cell r="AE21">
            <v>-122.47518100784316</v>
          </cell>
          <cell r="AF21">
            <v>-137.40497573608397</v>
          </cell>
          <cell r="AG21">
            <v>-149.45373514531838</v>
          </cell>
          <cell r="AH21">
            <v>-155.72690308539325</v>
          </cell>
          <cell r="AI21">
            <v>-173.68483803102441</v>
          </cell>
          <cell r="AJ21">
            <v>-196.69466024359042</v>
          </cell>
          <cell r="AK21">
            <v>-219.84740282519289</v>
          </cell>
          <cell r="AL21">
            <v>-215.7030758172223</v>
          </cell>
          <cell r="AM21">
            <v>-263.0124875539442</v>
          </cell>
          <cell r="AN21">
            <v>-280.01810525693179</v>
          </cell>
          <cell r="AO21">
            <v>-305.05594132730027</v>
          </cell>
          <cell r="AP21">
            <v>-264.74675552752495</v>
          </cell>
          <cell r="AQ21">
            <v>-420.01195910999991</v>
          </cell>
          <cell r="AR21">
            <v>-389.89942261600015</v>
          </cell>
          <cell r="AS21">
            <v>-430.19027881785257</v>
          </cell>
          <cell r="AT21">
            <v>-433.70113713352794</v>
          </cell>
          <cell r="AU21">
            <v>-460.17809383377949</v>
          </cell>
        </row>
        <row r="22">
          <cell r="A22" t="str">
            <v>c:\my documents\geo\edf\geomon[temp]</v>
          </cell>
          <cell r="B22" t="str">
            <v>FAFRAGOLD_E</v>
          </cell>
          <cell r="C22" t="str">
            <v>Millions of lari</v>
          </cell>
          <cell r="D22" t="str">
            <v>Stock</v>
          </cell>
          <cell r="E22" t="str">
            <v xml:space="preserve">  Gold</v>
          </cell>
          <cell r="F22">
            <v>1.5</v>
          </cell>
          <cell r="G22">
            <v>1.5</v>
          </cell>
          <cell r="H22">
            <v>1.5</v>
          </cell>
          <cell r="I22">
            <v>1.5</v>
          </cell>
          <cell r="J22">
            <v>1.5</v>
          </cell>
          <cell r="K22">
            <v>1.5</v>
          </cell>
          <cell r="L22">
            <v>1.5</v>
          </cell>
          <cell r="M22">
            <v>1.5</v>
          </cell>
          <cell r="N22">
            <v>1.5</v>
          </cell>
          <cell r="O22">
            <v>1.5</v>
          </cell>
          <cell r="P22">
            <v>1.5</v>
          </cell>
          <cell r="Q22">
            <v>1.5</v>
          </cell>
          <cell r="R22">
            <v>1.5344</v>
          </cell>
          <cell r="S22">
            <v>1.5344</v>
          </cell>
          <cell r="T22">
            <v>0.876</v>
          </cell>
          <cell r="U22">
            <v>0.876</v>
          </cell>
          <cell r="V22">
            <v>0.876</v>
          </cell>
          <cell r="W22">
            <v>0.876</v>
          </cell>
          <cell r="X22">
            <v>0.876</v>
          </cell>
          <cell r="Y22">
            <v>0.80820000000000003</v>
          </cell>
          <cell r="Z22">
            <v>0.80820000000000003</v>
          </cell>
          <cell r="AA22">
            <v>0.80820000000000003</v>
          </cell>
          <cell r="AB22">
            <v>0.80820000000000003</v>
          </cell>
          <cell r="AC22">
            <v>0.80820000000000003</v>
          </cell>
          <cell r="AD22">
            <v>0.69930000000000003</v>
          </cell>
          <cell r="AE22">
            <v>0.69930000000000003</v>
          </cell>
          <cell r="AF22">
            <v>0.69930000000000003</v>
          </cell>
          <cell r="AG22">
            <v>0.74619999999999997</v>
          </cell>
          <cell r="AH22">
            <v>0.74619999999999997</v>
          </cell>
          <cell r="AI22">
            <v>0.74619999999999997</v>
          </cell>
          <cell r="AJ22">
            <v>0.74280000000000002</v>
          </cell>
          <cell r="AK22">
            <v>0.74280000000000002</v>
          </cell>
          <cell r="AL22">
            <v>0.74280000000000002</v>
          </cell>
          <cell r="AM22">
            <v>0.74429999999999996</v>
          </cell>
          <cell r="AN22">
            <v>0.74429999999999996</v>
          </cell>
          <cell r="AO22">
            <v>0.74429999999999996</v>
          </cell>
          <cell r="AP22">
            <v>0.74429999999999996</v>
          </cell>
          <cell r="AQ22">
            <v>0.74429999999999996</v>
          </cell>
          <cell r="AR22">
            <v>0.95689999999999997</v>
          </cell>
          <cell r="AS22">
            <v>0.95689999999999997</v>
          </cell>
          <cell r="AT22">
            <v>0.95689999999999997</v>
          </cell>
          <cell r="AU22">
            <v>1.1452</v>
          </cell>
        </row>
        <row r="23">
          <cell r="A23" t="str">
            <v>c:\my documents\geo\edf\geomon[temp]</v>
          </cell>
          <cell r="B23" t="str">
            <v>FAFRA_E</v>
          </cell>
          <cell r="C23" t="str">
            <v>Millions of lari</v>
          </cell>
          <cell r="D23" t="str">
            <v>Stock</v>
          </cell>
          <cell r="E23" t="str">
            <v xml:space="preserve">  Foreign exchange reserves </v>
          </cell>
          <cell r="F23">
            <v>231.29345073170728</v>
          </cell>
          <cell r="G23">
            <v>218.29698638911125</v>
          </cell>
          <cell r="H23">
            <v>199.56319619047619</v>
          </cell>
          <cell r="I23">
            <v>230.9578155309033</v>
          </cell>
          <cell r="J23">
            <v>208.7713297297297</v>
          </cell>
          <cell r="K23">
            <v>201.28684095238091</v>
          </cell>
          <cell r="L23">
            <v>232.57049784860558</v>
          </cell>
          <cell r="M23">
            <v>227.8088092136617</v>
          </cell>
          <cell r="N23">
            <v>217.37346203630628</v>
          </cell>
          <cell r="O23">
            <v>189.63489070866137</v>
          </cell>
          <cell r="P23">
            <v>212.56472881889763</v>
          </cell>
          <cell r="Q23">
            <v>192.63714187499997</v>
          </cell>
          <cell r="R23">
            <v>227.63849293563578</v>
          </cell>
          <cell r="S23">
            <v>210.92505050505056</v>
          </cell>
          <cell r="T23">
            <v>188.369496124031</v>
          </cell>
          <cell r="U23">
            <v>176.72364760432765</v>
          </cell>
          <cell r="V23">
            <v>199.0304003079292</v>
          </cell>
          <cell r="W23">
            <v>171.58269999999999</v>
          </cell>
          <cell r="X23">
            <v>164.73420000000002</v>
          </cell>
          <cell r="Y23">
            <v>165.40847286821705</v>
          </cell>
          <cell r="Z23">
            <v>164.69822755417954</v>
          </cell>
          <cell r="AA23">
            <v>167.22957627118646</v>
          </cell>
          <cell r="AB23">
            <v>220.32110000000006</v>
          </cell>
          <cell r="AC23">
            <v>265.63448932926832</v>
          </cell>
          <cell r="AD23">
            <v>261.4647929447853</v>
          </cell>
          <cell r="AE23">
            <v>245.1503282051282</v>
          </cell>
          <cell r="AF23">
            <v>230.45651672918231</v>
          </cell>
          <cell r="AG23">
            <v>219.33377677902624</v>
          </cell>
          <cell r="AH23">
            <v>217.97576089887639</v>
          </cell>
          <cell r="AI23">
            <v>208.42214253897552</v>
          </cell>
          <cell r="AJ23">
            <v>185.23778635014838</v>
          </cell>
          <cell r="AK23">
            <v>164.03307418397625</v>
          </cell>
          <cell r="AL23">
            <v>217.17710777777768</v>
          </cell>
          <cell r="AM23">
            <v>173.44977712609969</v>
          </cell>
          <cell r="AN23">
            <v>157.18326029829547</v>
          </cell>
          <cell r="AO23">
            <v>129.47082214983712</v>
          </cell>
          <cell r="AP23">
            <v>164.27471666666665</v>
          </cell>
          <cell r="AQ23">
            <v>246.10444444444443</v>
          </cell>
          <cell r="AR23">
            <v>221.494</v>
          </cell>
          <cell r="AS23">
            <v>238.24767546301888</v>
          </cell>
          <cell r="AT23">
            <v>224.44664397659574</v>
          </cell>
          <cell r="AU23">
            <v>209.07800453514739</v>
          </cell>
        </row>
        <row r="24">
          <cell r="E24" t="str">
            <v xml:space="preserve">      forex reserves in US$ million</v>
          </cell>
          <cell r="F24">
            <v>192.74454227642275</v>
          </cell>
          <cell r="G24">
            <v>181.91415532425938</v>
          </cell>
          <cell r="H24">
            <v>166.30266349206349</v>
          </cell>
          <cell r="I24">
            <v>192.46484627575276</v>
          </cell>
          <cell r="J24">
            <v>173.97610810810809</v>
          </cell>
          <cell r="K24">
            <v>167.73903412698411</v>
          </cell>
          <cell r="L24">
            <v>193.80874820717133</v>
          </cell>
          <cell r="M24">
            <v>189.84067434471808</v>
          </cell>
          <cell r="N24">
            <v>181.14455169692189</v>
          </cell>
          <cell r="O24">
            <v>158.02907559055114</v>
          </cell>
          <cell r="P24">
            <v>177.13727401574803</v>
          </cell>
          <cell r="Q24">
            <v>160.53095156249998</v>
          </cell>
          <cell r="R24">
            <v>189.69874411302982</v>
          </cell>
          <cell r="S24">
            <v>162.25003885003889</v>
          </cell>
          <cell r="T24">
            <v>144.89961240310078</v>
          </cell>
          <cell r="U24">
            <v>135.94126738794435</v>
          </cell>
          <cell r="V24">
            <v>153.1003079291763</v>
          </cell>
          <cell r="W24">
            <v>131.98669230769229</v>
          </cell>
          <cell r="X24">
            <v>126.71861538461539</v>
          </cell>
          <cell r="Y24">
            <v>127.23728682170542</v>
          </cell>
          <cell r="Z24">
            <v>126.6909442724458</v>
          </cell>
          <cell r="AA24">
            <v>128.63813559322034</v>
          </cell>
          <cell r="AB24">
            <v>169.47776923076927</v>
          </cell>
          <cell r="AC24">
            <v>204.3342225609756</v>
          </cell>
          <cell r="AD24">
            <v>201.12676380368097</v>
          </cell>
          <cell r="AE24">
            <v>187.99871794871794</v>
          </cell>
          <cell r="AF24">
            <v>176.7304576144036</v>
          </cell>
          <cell r="AG24">
            <v>168.20074906367043</v>
          </cell>
          <cell r="AH24">
            <v>167.1593258426966</v>
          </cell>
          <cell r="AI24">
            <v>156.12145508537492</v>
          </cell>
          <cell r="AJ24">
            <v>138.75489614243324</v>
          </cell>
          <cell r="AK24">
            <v>122.87121661721068</v>
          </cell>
          <cell r="AL24">
            <v>162.67948148148142</v>
          </cell>
          <cell r="AM24">
            <v>129.92492668621699</v>
          </cell>
          <cell r="AN24">
            <v>117.74026988636365</v>
          </cell>
          <cell r="AO24">
            <v>96.981889250814334</v>
          </cell>
          <cell r="AP24">
            <v>123.05222222222221</v>
          </cell>
          <cell r="AQ24">
            <v>123.05222222222221</v>
          </cell>
          <cell r="AR24">
            <v>123.05222222222221</v>
          </cell>
          <cell r="AS24">
            <v>119.12383773150944</v>
          </cell>
          <cell r="AT24">
            <v>112.22332198829787</v>
          </cell>
          <cell r="AU24">
            <v>104.53900226757369</v>
          </cell>
        </row>
        <row r="25">
          <cell r="A25" t="str">
            <v>c:\my documents\geo\edf\geomon[temp]</v>
          </cell>
          <cell r="B25" t="str">
            <v>FAFRAxDA_E</v>
          </cell>
          <cell r="C25" t="str">
            <v>Millions of lari</v>
          </cell>
          <cell r="D25" t="str">
            <v>Stock</v>
          </cell>
          <cell r="E25" t="str">
            <v xml:space="preserve">  Foreign exchange reserves excl. Dutch account</v>
          </cell>
          <cell r="F25">
            <v>192.89345073170728</v>
          </cell>
          <cell r="G25">
            <v>179.89698638911125</v>
          </cell>
          <cell r="H25">
            <v>161.16319619047619</v>
          </cell>
          <cell r="I25">
            <v>182.9578155309033</v>
          </cell>
          <cell r="J25">
            <v>184.41132972972969</v>
          </cell>
          <cell r="K25">
            <v>176.92684095238093</v>
          </cell>
          <cell r="L25">
            <v>203.77049784860557</v>
          </cell>
          <cell r="M25">
            <v>199.00880921366172</v>
          </cell>
          <cell r="N25">
            <v>188.5734620363063</v>
          </cell>
          <cell r="O25">
            <v>155.91489070866137</v>
          </cell>
          <cell r="P25">
            <v>178.84472881889764</v>
          </cell>
          <cell r="Q25">
            <v>158.91714187499997</v>
          </cell>
          <cell r="R25">
            <v>189.83849293563577</v>
          </cell>
          <cell r="S25">
            <v>176.99505050505056</v>
          </cell>
          <cell r="T25">
            <v>154.439496124031</v>
          </cell>
          <cell r="U25">
            <v>139.65255023183926</v>
          </cell>
          <cell r="V25">
            <v>161.80436489607393</v>
          </cell>
          <cell r="W25">
            <v>135.09690000000001</v>
          </cell>
          <cell r="X25">
            <v>130.05860000000001</v>
          </cell>
          <cell r="Y25">
            <v>130.73283720930232</v>
          </cell>
          <cell r="Z25">
            <v>130.02253869969039</v>
          </cell>
          <cell r="AA25">
            <v>131.53005392912175</v>
          </cell>
          <cell r="AB25">
            <v>184.62110000000007</v>
          </cell>
          <cell r="AC25">
            <v>229.93452743902441</v>
          </cell>
          <cell r="AD25">
            <v>225.24334355828222</v>
          </cell>
          <cell r="AE25">
            <v>208.81740693815988</v>
          </cell>
          <cell r="AF25">
            <v>194.13723090772694</v>
          </cell>
          <cell r="AG25">
            <v>182.77293782771537</v>
          </cell>
          <cell r="AH25">
            <v>182.5110633707865</v>
          </cell>
          <cell r="AI25">
            <v>172.73175501113587</v>
          </cell>
          <cell r="AJ25">
            <v>158.90817952522258</v>
          </cell>
          <cell r="AK25">
            <v>128.21338019287833</v>
          </cell>
          <cell r="AL25">
            <v>182.81628444444436</v>
          </cell>
          <cell r="AM25">
            <v>136.50972030791786</v>
          </cell>
          <cell r="AN25">
            <v>120.61023366477275</v>
          </cell>
          <cell r="AO25">
            <v>94.160724429967416</v>
          </cell>
          <cell r="AP25">
            <v>158.12036666666665</v>
          </cell>
          <cell r="AQ25">
            <v>236.88444444444443</v>
          </cell>
          <cell r="AR25">
            <v>213.196</v>
          </cell>
          <cell r="AS25">
            <v>229.02424528301887</v>
          </cell>
          <cell r="AT25">
            <v>217.44502127659572</v>
          </cell>
          <cell r="AU25">
            <v>198.8780045351474</v>
          </cell>
        </row>
        <row r="26">
          <cell r="E26" t="str">
            <v xml:space="preserve">    [forex reserves x DA in US$ millions]</v>
          </cell>
          <cell r="F26">
            <v>160.74454227642275</v>
          </cell>
          <cell r="G26">
            <v>149.91415532425938</v>
          </cell>
          <cell r="H26">
            <v>134.30266349206349</v>
          </cell>
          <cell r="I26">
            <v>152.46484627575276</v>
          </cell>
          <cell r="J26">
            <v>153.67610810810811</v>
          </cell>
          <cell r="K26">
            <v>147.4390341269841</v>
          </cell>
          <cell r="L26">
            <v>169.80874820717133</v>
          </cell>
          <cell r="M26">
            <v>165.84067434471805</v>
          </cell>
          <cell r="N26">
            <v>157.14455169692189</v>
          </cell>
          <cell r="O26">
            <v>129.92907559055115</v>
          </cell>
          <cell r="P26">
            <v>149.03727401574801</v>
          </cell>
          <cell r="Q26">
            <v>132.43095156249998</v>
          </cell>
          <cell r="R26">
            <v>158.19874411302982</v>
          </cell>
          <cell r="S26">
            <v>136.15003885003887</v>
          </cell>
          <cell r="T26">
            <v>118.79961240310077</v>
          </cell>
          <cell r="U26">
            <v>107.42503863987633</v>
          </cell>
          <cell r="V26">
            <v>124.46489607390299</v>
          </cell>
          <cell r="W26">
            <v>103.92069230769231</v>
          </cell>
          <cell r="X26">
            <v>100.04507692307693</v>
          </cell>
          <cell r="Y26">
            <v>100.56372093023256</v>
          </cell>
          <cell r="Z26">
            <v>100.0173374613003</v>
          </cell>
          <cell r="AA26">
            <v>101.17696456086286</v>
          </cell>
          <cell r="AB26">
            <v>142.01623076923079</v>
          </cell>
          <cell r="AC26">
            <v>176.87271341463412</v>
          </cell>
          <cell r="AD26">
            <v>173.26411042944784</v>
          </cell>
          <cell r="AE26">
            <v>160.13604826546</v>
          </cell>
          <cell r="AF26">
            <v>148.87824456114029</v>
          </cell>
          <cell r="AG26">
            <v>140.1632958801498</v>
          </cell>
          <cell r="AH26">
            <v>139.96247191011236</v>
          </cell>
          <cell r="AI26">
            <v>129.38708240534521</v>
          </cell>
          <cell r="AJ26">
            <v>119.03234421364985</v>
          </cell>
          <cell r="AK26">
            <v>96.039985163204747</v>
          </cell>
          <cell r="AL26">
            <v>136.94103703703701</v>
          </cell>
          <cell r="AM26">
            <v>102.25447214076246</v>
          </cell>
          <cell r="AN26">
            <v>90.344744318181824</v>
          </cell>
          <cell r="AO26">
            <v>70.532377850162874</v>
          </cell>
          <cell r="AP26">
            <v>118.44222222222221</v>
          </cell>
          <cell r="AQ26">
            <v>118.44222222222221</v>
          </cell>
          <cell r="AR26">
            <v>118.44222222222221</v>
          </cell>
          <cell r="AS26">
            <v>114.51212264150944</v>
          </cell>
          <cell r="AT26">
            <v>108.72251063829786</v>
          </cell>
          <cell r="AU26">
            <v>99.439002267573699</v>
          </cell>
        </row>
        <row r="27">
          <cell r="A27" t="str">
            <v>c:\my documents\geo\edf\geomon[temp]</v>
          </cell>
          <cell r="B27" t="str">
            <v>FAFRADA_E</v>
          </cell>
          <cell r="C27" t="str">
            <v>Millions of lari</v>
          </cell>
          <cell r="D27" t="str">
            <v>Stock</v>
          </cell>
          <cell r="E27" t="str">
            <v xml:space="preserve">  Dutch account</v>
          </cell>
          <cell r="F27">
            <v>38.4</v>
          </cell>
          <cell r="G27">
            <v>38.4</v>
          </cell>
          <cell r="H27">
            <v>38.4</v>
          </cell>
          <cell r="I27">
            <v>47.999999999999993</v>
          </cell>
          <cell r="J27">
            <v>24.36</v>
          </cell>
          <cell r="K27">
            <v>24.359999999999996</v>
          </cell>
          <cell r="L27">
            <v>28.8</v>
          </cell>
          <cell r="M27">
            <v>28.799999999999997</v>
          </cell>
          <cell r="N27">
            <v>28.799999999999997</v>
          </cell>
          <cell r="O27">
            <v>33.720000000000006</v>
          </cell>
          <cell r="P27">
            <v>33.720000000000006</v>
          </cell>
          <cell r="Q27">
            <v>33.72</v>
          </cell>
          <cell r="R27">
            <v>37.799999999999997</v>
          </cell>
          <cell r="S27">
            <v>33.93</v>
          </cell>
          <cell r="T27">
            <v>33.930000000000007</v>
          </cell>
          <cell r="U27">
            <v>37.071097372488403</v>
          </cell>
          <cell r="V27">
            <v>37.226035411855278</v>
          </cell>
          <cell r="W27">
            <v>36.485799999999998</v>
          </cell>
          <cell r="X27">
            <v>34.675600000000003</v>
          </cell>
          <cell r="Y27">
            <v>34.675635658914729</v>
          </cell>
          <cell r="Z27">
            <v>34.675688854489159</v>
          </cell>
          <cell r="AA27">
            <v>35.699522342064711</v>
          </cell>
          <cell r="AB27">
            <v>35.700000000000003</v>
          </cell>
          <cell r="AC27">
            <v>35.699961890243898</v>
          </cell>
          <cell r="AD27">
            <v>36.221449386503068</v>
          </cell>
          <cell r="AE27">
            <v>36.332921266968327</v>
          </cell>
          <cell r="AF27">
            <v>36.319285821455367</v>
          </cell>
          <cell r="AG27">
            <v>36.560838951310863</v>
          </cell>
          <cell r="AH27">
            <v>35.464697528089893</v>
          </cell>
          <cell r="AI27">
            <v>35.690387527839647</v>
          </cell>
          <cell r="AJ27">
            <v>26.329606824925818</v>
          </cell>
          <cell r="AK27">
            <v>35.819693991097921</v>
          </cell>
          <cell r="AL27">
            <v>34.360823333333329</v>
          </cell>
          <cell r="AM27">
            <v>36.940056818181816</v>
          </cell>
          <cell r="AN27">
            <v>36.573026633522723</v>
          </cell>
          <cell r="AO27">
            <v>35.310097719869709</v>
          </cell>
          <cell r="AP27">
            <v>6.15435</v>
          </cell>
          <cell r="AQ27">
            <v>9.2200000000000006</v>
          </cell>
          <cell r="AR27">
            <v>8.298</v>
          </cell>
          <cell r="AS27">
            <v>9.2234301799999994</v>
          </cell>
          <cell r="AT27">
            <v>7.0016226999999995</v>
          </cell>
          <cell r="AU27">
            <v>10.199999999999999</v>
          </cell>
        </row>
        <row r="28">
          <cell r="A28" t="str">
            <v>c:\my documents\geo\edf\geomon[temp]</v>
          </cell>
          <cell r="B28" t="str">
            <v>FAFRLIMF_E</v>
          </cell>
          <cell r="C28" t="str">
            <v>Millions of lari</v>
          </cell>
          <cell r="D28" t="str">
            <v>Stock</v>
          </cell>
          <cell r="E28" t="str">
            <v xml:space="preserve">  Use of Fund Resources</v>
          </cell>
          <cell r="F28">
            <v>-139.35184199999998</v>
          </cell>
          <cell r="G28">
            <v>-139.351842</v>
          </cell>
          <cell r="H28">
            <v>-139.35184199999998</v>
          </cell>
          <cell r="I28">
            <v>-189.12035699999998</v>
          </cell>
          <cell r="J28">
            <v>-189.12035700000001</v>
          </cell>
          <cell r="K28">
            <v>-189.12035699999998</v>
          </cell>
          <cell r="L28">
            <v>-189.12035700000001</v>
          </cell>
          <cell r="M28">
            <v>-189.12035700000004</v>
          </cell>
          <cell r="N28">
            <v>-189.12035700000001</v>
          </cell>
          <cell r="O28">
            <v>-189.12035699999998</v>
          </cell>
          <cell r="P28">
            <v>-238.88887199999996</v>
          </cell>
          <cell r="Q28">
            <v>-238.88887199999999</v>
          </cell>
          <cell r="R28">
            <v>-238.88887199999996</v>
          </cell>
          <cell r="S28">
            <v>-252.81360000000001</v>
          </cell>
          <cell r="T28">
            <v>-252.81360000000001</v>
          </cell>
          <cell r="U28">
            <v>-252.81359999999995</v>
          </cell>
          <cell r="V28">
            <v>-305.48310000000004</v>
          </cell>
          <cell r="W28">
            <v>-305.48309999999998</v>
          </cell>
          <cell r="X28">
            <v>-305.48309999999998</v>
          </cell>
          <cell r="Y28">
            <v>-305.48309999999998</v>
          </cell>
          <cell r="Z28">
            <v>-305.48309999999998</v>
          </cell>
          <cell r="AA28">
            <v>-305.48309999999998</v>
          </cell>
          <cell r="AB28">
            <v>-358.15259999999995</v>
          </cell>
          <cell r="AC28">
            <v>-358.15259999999995</v>
          </cell>
          <cell r="AD28">
            <v>-358.15260000000001</v>
          </cell>
          <cell r="AE28">
            <v>-332.00293140000002</v>
          </cell>
          <cell r="AF28">
            <v>-332.00293139999997</v>
          </cell>
          <cell r="AG28">
            <v>-332.00293140000002</v>
          </cell>
          <cell r="AH28">
            <v>-332.00293139999997</v>
          </cell>
          <cell r="AI28">
            <v>-339.24318056999994</v>
          </cell>
          <cell r="AJ28">
            <v>-339.24318056999994</v>
          </cell>
          <cell r="AK28">
            <v>-339.24318056999999</v>
          </cell>
          <cell r="AL28">
            <v>-389.13188359499998</v>
          </cell>
          <cell r="AM28">
            <v>-389.13188359499992</v>
          </cell>
          <cell r="AN28">
            <v>-389.13188359499998</v>
          </cell>
          <cell r="AO28">
            <v>-387.88421657159995</v>
          </cell>
          <cell r="AP28">
            <v>-387.88421657160001</v>
          </cell>
          <cell r="AQ28">
            <v>-604.11680000000001</v>
          </cell>
          <cell r="AR28">
            <v>-546.33432261600012</v>
          </cell>
          <cell r="AS28">
            <v>-596.4</v>
          </cell>
          <cell r="AT28">
            <v>-596.4</v>
          </cell>
          <cell r="AU28">
            <v>-596.4</v>
          </cell>
        </row>
        <row r="29">
          <cell r="A29" t="str">
            <v>c:\my documents\geo\edf\geomon[temp]</v>
          </cell>
          <cell r="B29" t="str">
            <v>FAFRLOKFW_E</v>
          </cell>
          <cell r="C29" t="str">
            <v>Millions of lari</v>
          </cell>
          <cell r="D29" t="str">
            <v>Stock</v>
          </cell>
          <cell r="E29" t="str">
            <v xml:space="preserve">  Other liabilities (KFW loan &amp; mushrooms)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-33.589705882352952</v>
          </cell>
          <cell r="AA29">
            <v>-34.285747303543907</v>
          </cell>
          <cell r="AB29">
            <v>-35.055999999999997</v>
          </cell>
          <cell r="AC29">
            <v>-36.565472560975614</v>
          </cell>
          <cell r="AD29">
            <v>-36.022162576687123</v>
          </cell>
          <cell r="AE29">
            <v>-36.266147812971347</v>
          </cell>
          <cell r="AF29">
            <v>-36.500261065266315</v>
          </cell>
          <cell r="AG29">
            <v>-37.530780524344578</v>
          </cell>
          <cell r="AH29">
            <v>-42.445932584269663</v>
          </cell>
          <cell r="AI29">
            <v>-43.609999999999992</v>
          </cell>
          <cell r="AJ29">
            <v>-43.432066023738869</v>
          </cell>
          <cell r="AK29">
            <v>-45.380096439169144</v>
          </cell>
          <cell r="AL29">
            <v>-44.491099999999989</v>
          </cell>
          <cell r="AM29">
            <v>-48.074681085043984</v>
          </cell>
          <cell r="AN29">
            <v>-48.813781960227267</v>
          </cell>
          <cell r="AO29">
            <v>-47.38684690553746</v>
          </cell>
          <cell r="AP29">
            <v>-41.881555622591605</v>
          </cell>
          <cell r="AQ29">
            <v>-62.743903554444358</v>
          </cell>
          <cell r="AR29">
            <v>-66.01600000000002</v>
          </cell>
          <cell r="AS29">
            <v>-72.994854280871422</v>
          </cell>
          <cell r="AT29">
            <v>-62.704681110123694</v>
          </cell>
          <cell r="AU29">
            <v>-74.001298368926868</v>
          </cell>
        </row>
        <row r="30">
          <cell r="A30" t="str">
            <v>c:\my documents\geo\edf\geomon[temp]</v>
          </cell>
          <cell r="B30" t="str">
            <v>FAFRLOO_N_E</v>
          </cell>
          <cell r="C30" t="str">
            <v>Millions of lari</v>
          </cell>
          <cell r="D30" t="str">
            <v>Stock</v>
          </cell>
          <cell r="E30" t="str">
            <v xml:space="preserve">  Other official foreign claims (net)</v>
          </cell>
          <cell r="F30">
            <v>-0.1</v>
          </cell>
          <cell r="G30">
            <v>-0.1</v>
          </cell>
          <cell r="H30">
            <v>-0.1</v>
          </cell>
          <cell r="I30">
            <v>-0.1</v>
          </cell>
          <cell r="J30">
            <v>-0.1</v>
          </cell>
          <cell r="K30">
            <v>-0.1</v>
          </cell>
          <cell r="L30">
            <v>-0.1</v>
          </cell>
          <cell r="M30">
            <v>-0.1</v>
          </cell>
          <cell r="N30">
            <v>-0.1</v>
          </cell>
          <cell r="O30">
            <v>-0.1</v>
          </cell>
          <cell r="P30">
            <v>-0.1</v>
          </cell>
          <cell r="Q30">
            <v>-7.46E-2</v>
          </cell>
          <cell r="R30">
            <v>-7.4999999999999997E-2</v>
          </cell>
          <cell r="S30">
            <v>-7.5200000000000003E-2</v>
          </cell>
          <cell r="T30">
            <v>-7.5200000000000003E-2</v>
          </cell>
          <cell r="U30">
            <v>-5.7599999999999998E-2</v>
          </cell>
          <cell r="V30">
            <v>-5.7599999999999998E-2</v>
          </cell>
          <cell r="W30">
            <v>-5.7599999999999998E-2</v>
          </cell>
          <cell r="X30">
            <v>-5.7599999999999998E-2</v>
          </cell>
          <cell r="Y30">
            <v>-5.7599999999999998E-2</v>
          </cell>
          <cell r="Z30">
            <v>-5.7599999999999998E-2</v>
          </cell>
          <cell r="AA30">
            <v>-5.7599999999999998E-2</v>
          </cell>
          <cell r="AB30">
            <v>-5.7599999999999998E-2</v>
          </cell>
          <cell r="AC30">
            <v>-5.7599999999999998E-2</v>
          </cell>
          <cell r="AD30">
            <v>-5.7599999999999998E-2</v>
          </cell>
          <cell r="AE30">
            <v>-5.5730000000000002E-2</v>
          </cell>
          <cell r="AF30">
            <v>-5.7599999999999998E-2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  <cell r="AT30">
            <v>0</v>
          </cell>
          <cell r="AU30">
            <v>0</v>
          </cell>
        </row>
        <row r="31">
          <cell r="A31" t="str">
            <v>c:\my documents\geo\edf\geomon[temp]</v>
          </cell>
          <cell r="B31" t="str">
            <v>FAFLCL_E</v>
          </cell>
          <cell r="C31" t="str">
            <v>Millions of lari</v>
          </cell>
          <cell r="D31" t="str">
            <v>Stock</v>
          </cell>
          <cell r="E31" t="str">
            <v>Contingent liabilities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  <cell r="AP31">
            <v>0</v>
          </cell>
          <cell r="AQ31">
            <v>0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</row>
        <row r="33">
          <cell r="A33" t="str">
            <v>c:\my documents\geo\edf\geomon[temp]</v>
          </cell>
          <cell r="B33" t="str">
            <v>FADC_N_E</v>
          </cell>
          <cell r="C33" t="str">
            <v>Millions of lari</v>
          </cell>
          <cell r="D33" t="str">
            <v>Stock</v>
          </cell>
          <cell r="E33" t="str">
            <v>Net domestic assets</v>
          </cell>
          <cell r="F33">
            <v>60.458391268292701</v>
          </cell>
          <cell r="G33">
            <v>70.254855610888768</v>
          </cell>
          <cell r="H33">
            <v>91.588645809523797</v>
          </cell>
          <cell r="I33">
            <v>112.36254146909667</v>
          </cell>
          <cell r="J33">
            <v>138.81902727027031</v>
          </cell>
          <cell r="K33">
            <v>150.62351604761906</v>
          </cell>
          <cell r="L33">
            <v>128.23985915139443</v>
          </cell>
          <cell r="M33">
            <v>144.22644778633833</v>
          </cell>
          <cell r="N33">
            <v>164.82999496369374</v>
          </cell>
          <cell r="O33">
            <v>206.37446629133859</v>
          </cell>
          <cell r="P33">
            <v>230.51894318110234</v>
          </cell>
          <cell r="Q33">
            <v>239.34463012500001</v>
          </cell>
          <cell r="R33">
            <v>218.75067906436419</v>
          </cell>
          <cell r="S33">
            <v>238.91134949494946</v>
          </cell>
          <cell r="T33">
            <v>258.93020387596897</v>
          </cell>
          <cell r="U33">
            <v>275.54335239567229</v>
          </cell>
          <cell r="V33">
            <v>314.80059969207082</v>
          </cell>
          <cell r="W33">
            <v>338.91679999999997</v>
          </cell>
          <cell r="X33">
            <v>348.09549999999996</v>
          </cell>
          <cell r="Y33">
            <v>363.44222713178294</v>
          </cell>
          <cell r="Z33">
            <v>418.50177832817343</v>
          </cell>
          <cell r="AA33">
            <v>421.67677103235746</v>
          </cell>
          <cell r="AB33">
            <v>425.45589999999993</v>
          </cell>
          <cell r="AC33">
            <v>381.88408323170722</v>
          </cell>
          <cell r="AD33">
            <v>409.13456963190185</v>
          </cell>
          <cell r="AE33">
            <v>382.36948100784315</v>
          </cell>
          <cell r="AF33">
            <v>392.20167573608398</v>
          </cell>
          <cell r="AG33">
            <v>409.24423514531833</v>
          </cell>
          <cell r="AH33">
            <v>426.69590308539324</v>
          </cell>
          <cell r="AI33">
            <v>440.3076380310244</v>
          </cell>
          <cell r="AJ33">
            <v>468.72436024359047</v>
          </cell>
          <cell r="AK33">
            <v>497.96190282519291</v>
          </cell>
          <cell r="AL33">
            <v>497.51387581722224</v>
          </cell>
          <cell r="AM33">
            <v>508.71238755394421</v>
          </cell>
          <cell r="AN33">
            <v>512.88970525693185</v>
          </cell>
          <cell r="AO33">
            <v>513.02724132730032</v>
          </cell>
          <cell r="AP33">
            <v>524.46565552752497</v>
          </cell>
          <cell r="AQ33">
            <v>679.73085910999998</v>
          </cell>
          <cell r="AR33">
            <v>649.61832261600011</v>
          </cell>
          <cell r="AS33">
            <v>703.52857881785258</v>
          </cell>
          <cell r="AT33">
            <v>700.98263713352799</v>
          </cell>
          <cell r="AU33">
            <v>722.88309383377953</v>
          </cell>
        </row>
        <row r="34">
          <cell r="E34" t="str">
            <v xml:space="preserve">  Net claims on General Government</v>
          </cell>
        </row>
        <row r="35">
          <cell r="E35" t="str">
            <v xml:space="preserve">     Claims on General Government</v>
          </cell>
        </row>
        <row r="36">
          <cell r="E36" t="str">
            <v>Govt debt stock held by NBG (nonarketable)</v>
          </cell>
        </row>
        <row r="37">
          <cell r="E37" t="str">
            <v>Securitzed govt debt (tradable)</v>
          </cell>
        </row>
        <row r="38">
          <cell r="E38" t="str">
            <v xml:space="preserve">     Deposits of the General Government</v>
          </cell>
        </row>
        <row r="39">
          <cell r="E39" t="str">
            <v xml:space="preserve">  Claims on rest of economy (including staff loans)</v>
          </cell>
        </row>
        <row r="40">
          <cell r="E40" t="str">
            <v xml:space="preserve">    o/w: Credit to the energy sector</v>
          </cell>
        </row>
        <row r="41">
          <cell r="E41" t="str">
            <v xml:space="preserve">  Claims on banks</v>
          </cell>
        </row>
        <row r="42">
          <cell r="E42" t="str">
            <v xml:space="preserve">  Other assets, net</v>
          </cell>
        </row>
        <row r="44">
          <cell r="A44" t="str">
            <v>c:\my documents\geo\edf\geomon[temp]</v>
          </cell>
          <cell r="B44" t="str">
            <v>FACGG_N_E</v>
          </cell>
          <cell r="C44" t="str">
            <v>Millions of lari</v>
          </cell>
          <cell r="D44" t="str">
            <v>Stock</v>
          </cell>
          <cell r="E44" t="str">
            <v xml:space="preserve">  Net claims on General Government</v>
          </cell>
          <cell r="F44">
            <v>55.2</v>
          </cell>
          <cell r="G44">
            <v>63.932000000000002</v>
          </cell>
          <cell r="H44">
            <v>85.47999999999999</v>
          </cell>
          <cell r="I44">
            <v>98.22</v>
          </cell>
          <cell r="J44">
            <v>134.285</v>
          </cell>
          <cell r="K44">
            <v>147.38800000000001</v>
          </cell>
          <cell r="L44">
            <v>137.345</v>
          </cell>
          <cell r="M44">
            <v>156.01</v>
          </cell>
          <cell r="N44">
            <v>176.25720000000001</v>
          </cell>
          <cell r="O44">
            <v>213.24199999999999</v>
          </cell>
          <cell r="P44">
            <v>231.45310000000001</v>
          </cell>
          <cell r="Q44">
            <v>233.21190000000001</v>
          </cell>
          <cell r="R44">
            <v>208.8621</v>
          </cell>
          <cell r="S44">
            <v>229.50640000000001</v>
          </cell>
          <cell r="T44">
            <v>240.07639999999998</v>
          </cell>
          <cell r="U44">
            <v>265.86470000000003</v>
          </cell>
          <cell r="V44">
            <v>301.84519999999998</v>
          </cell>
          <cell r="W44">
            <v>313.70540000000005</v>
          </cell>
          <cell r="X44">
            <v>332.06849999999997</v>
          </cell>
          <cell r="Y44">
            <v>344.75329999999997</v>
          </cell>
          <cell r="Z44">
            <v>358.16629999999998</v>
          </cell>
          <cell r="AA44">
            <v>376.75290000000001</v>
          </cell>
          <cell r="AB44">
            <v>377.21109999999999</v>
          </cell>
          <cell r="AC44">
            <v>331.67670000000004</v>
          </cell>
          <cell r="AD44">
            <v>361.74850000000004</v>
          </cell>
          <cell r="AE44">
            <v>373.41950000000003</v>
          </cell>
          <cell r="AF44">
            <v>382.97489999999999</v>
          </cell>
          <cell r="AG44">
            <v>392.61509999999998</v>
          </cell>
          <cell r="AH44">
            <v>408.20310000000001</v>
          </cell>
          <cell r="AI44">
            <v>418.75439999999998</v>
          </cell>
          <cell r="AJ44">
            <v>453.47160000000002</v>
          </cell>
          <cell r="AK44">
            <v>487.17119999999994</v>
          </cell>
          <cell r="AL44">
            <v>487.3565000000001</v>
          </cell>
          <cell r="AM44">
            <v>501.72289999999992</v>
          </cell>
          <cell r="AN44">
            <v>503.12950000000001</v>
          </cell>
          <cell r="AO44">
            <v>506.37259999999998</v>
          </cell>
          <cell r="AP44">
            <v>499.5856</v>
          </cell>
          <cell r="AQ44">
            <v>499.5856</v>
          </cell>
          <cell r="AR44">
            <v>499.5856</v>
          </cell>
          <cell r="AS44">
            <v>514.42276400920002</v>
          </cell>
          <cell r="AT44">
            <v>521.00309332749998</v>
          </cell>
          <cell r="AU44">
            <v>610.47450000000003</v>
          </cell>
        </row>
        <row r="45">
          <cell r="A45" t="str">
            <v>c:\my documents\geo\edf\geomon[temp]</v>
          </cell>
          <cell r="B45" t="str">
            <v>FACGG_E</v>
          </cell>
          <cell r="C45" t="str">
            <v>Millions of lari</v>
          </cell>
          <cell r="D45" t="str">
            <v>Stock</v>
          </cell>
          <cell r="E45" t="str">
            <v xml:space="preserve">     Loans to the General Government</v>
          </cell>
          <cell r="F45">
            <v>110.7</v>
          </cell>
          <cell r="G45">
            <v>110.7</v>
          </cell>
          <cell r="H45">
            <v>149.19999999999999</v>
          </cell>
          <cell r="I45">
            <v>166.2</v>
          </cell>
          <cell r="J45">
            <v>180.91720000000001</v>
          </cell>
          <cell r="K45">
            <v>187.91720000000001</v>
          </cell>
          <cell r="L45">
            <v>196</v>
          </cell>
          <cell r="M45">
            <v>206</v>
          </cell>
          <cell r="N45">
            <v>221.71719999999999</v>
          </cell>
          <cell r="O45">
            <v>257.71719999999999</v>
          </cell>
          <cell r="P45">
            <v>271.71719999999999</v>
          </cell>
          <cell r="Q45">
            <v>276.5172</v>
          </cell>
          <cell r="R45">
            <v>296.71839999999997</v>
          </cell>
          <cell r="S45">
            <v>296.71839999999997</v>
          </cell>
          <cell r="T45">
            <v>296.71839999999997</v>
          </cell>
          <cell r="U45">
            <v>333.41800000000001</v>
          </cell>
          <cell r="V45">
            <v>350.51839999999999</v>
          </cell>
          <cell r="W45">
            <v>360.41800000000001</v>
          </cell>
          <cell r="X45">
            <v>372.8184</v>
          </cell>
          <cell r="Y45">
            <v>392.05939999999998</v>
          </cell>
          <cell r="Z45">
            <v>410.05939999999998</v>
          </cell>
          <cell r="AA45">
            <v>424.75940000000003</v>
          </cell>
          <cell r="AB45">
            <v>427.74930000000001</v>
          </cell>
          <cell r="AC45">
            <v>386.3184</v>
          </cell>
          <cell r="AD45">
            <v>412.72539999999998</v>
          </cell>
          <cell r="AE45">
            <v>424.92540000000002</v>
          </cell>
          <cell r="AF45">
            <v>436.58339999999998</v>
          </cell>
          <cell r="AG45">
            <v>446.10039999999998</v>
          </cell>
          <cell r="AH45">
            <v>460.60039999999998</v>
          </cell>
          <cell r="AI45">
            <v>466.7004</v>
          </cell>
          <cell r="AJ45">
            <v>493.65039999999999</v>
          </cell>
          <cell r="AK45">
            <v>538.05709999999999</v>
          </cell>
          <cell r="AL45">
            <v>535.21510000000001</v>
          </cell>
          <cell r="AM45">
            <v>547.76009999999997</v>
          </cell>
          <cell r="AN45">
            <v>556.16010000000006</v>
          </cell>
          <cell r="AO45">
            <v>561.63810000000001</v>
          </cell>
          <cell r="AP45">
            <v>541.5231</v>
          </cell>
          <cell r="AQ45">
            <v>541.5231</v>
          </cell>
          <cell r="AR45">
            <v>541.5231</v>
          </cell>
          <cell r="AS45">
            <v>547.51229999999998</v>
          </cell>
          <cell r="AT45">
            <v>547.51229999999998</v>
          </cell>
          <cell r="AU45">
            <v>570.49199999999996</v>
          </cell>
        </row>
        <row r="46">
          <cell r="A46" t="str">
            <v>c:\my documents\geo\edf\geomon[temp]</v>
          </cell>
          <cell r="B46" t="str">
            <v>FADGG_E</v>
          </cell>
          <cell r="C46" t="str">
            <v>Millions of lari</v>
          </cell>
          <cell r="D46" t="str">
            <v>Stock</v>
          </cell>
          <cell r="E46" t="str">
            <v xml:space="preserve">     Deposits of the General Government</v>
          </cell>
          <cell r="F46">
            <v>-55.499999999999993</v>
          </cell>
          <cell r="G46">
            <v>-46.667999999999999</v>
          </cell>
          <cell r="H46">
            <v>-63.619999999999976</v>
          </cell>
          <cell r="I46">
            <v>-67.97999999999999</v>
          </cell>
          <cell r="J46">
            <v>-199.35719999999998</v>
          </cell>
          <cell r="K46">
            <v>-201.18720000000002</v>
          </cell>
          <cell r="L46">
            <v>-58.44639999999999</v>
          </cell>
          <cell r="M46">
            <v>-49.951100000000018</v>
          </cell>
          <cell r="N46">
            <v>-45.45999999999998</v>
          </cell>
          <cell r="O46">
            <v>-44.474699999999991</v>
          </cell>
          <cell r="P46">
            <v>-40.264099999999978</v>
          </cell>
          <cell r="Q46">
            <v>-43.305400000000006</v>
          </cell>
          <cell r="R46">
            <v>-87.856299999999976</v>
          </cell>
          <cell r="S46">
            <v>-67.211999999999975</v>
          </cell>
          <cell r="T46">
            <v>-56.641999999999975</v>
          </cell>
          <cell r="U46">
            <v>-67.552800000000005</v>
          </cell>
          <cell r="V46">
            <v>-48.673200000000037</v>
          </cell>
          <cell r="W46">
            <v>-46.713399999999993</v>
          </cell>
          <cell r="X46">
            <v>-40.749900000000018</v>
          </cell>
          <cell r="Y46">
            <v>-47.306100000000015</v>
          </cell>
          <cell r="Z46">
            <v>-51.892999999999958</v>
          </cell>
          <cell r="AA46">
            <v>-48.00650000000001</v>
          </cell>
          <cell r="AB46">
            <v>-50.538200000000018</v>
          </cell>
          <cell r="AC46">
            <v>-54.641599999999954</v>
          </cell>
          <cell r="AD46">
            <v>-50.976899999999951</v>
          </cell>
          <cell r="AE46">
            <v>-51.505800000000008</v>
          </cell>
          <cell r="AF46">
            <v>-53.599700000000034</v>
          </cell>
          <cell r="AG46">
            <v>-53.485299999999988</v>
          </cell>
          <cell r="AH46">
            <v>-52.397299999999987</v>
          </cell>
          <cell r="AI46">
            <v>-47.945999999999948</v>
          </cell>
          <cell r="AJ46">
            <v>-40.17880000000001</v>
          </cell>
          <cell r="AK46">
            <v>-50.890899999999974</v>
          </cell>
          <cell r="AL46">
            <v>-47.859400000000001</v>
          </cell>
          <cell r="AM46">
            <v>-46.037200000000013</v>
          </cell>
          <cell r="AN46">
            <v>-53.030700000000081</v>
          </cell>
          <cell r="AO46">
            <v>-55.265500000000038</v>
          </cell>
          <cell r="AP46">
            <v>-41.937500000000028</v>
          </cell>
          <cell r="AQ46">
            <v>-41.937500000000028</v>
          </cell>
          <cell r="AR46">
            <v>-41.937500000000028</v>
          </cell>
          <cell r="AS46">
            <v>-33.089535990800002</v>
          </cell>
          <cell r="AT46">
            <v>-26.51140667250003</v>
          </cell>
          <cell r="AU46">
            <v>-30.312499999999925</v>
          </cell>
        </row>
        <row r="47">
          <cell r="A47" t="str">
            <v>c:\my documents\geo\edf\geomon[temp]</v>
          </cell>
          <cell r="B47" t="str">
            <v>FACGC_N_E</v>
          </cell>
          <cell r="C47" t="str">
            <v>Millions of lari</v>
          </cell>
          <cell r="D47" t="str">
            <v>Stock</v>
          </cell>
          <cell r="E47" t="str">
            <v xml:space="preserve">    Net claims on Republican Government</v>
          </cell>
          <cell r="F47">
            <v>56.4</v>
          </cell>
          <cell r="G47">
            <v>64.731999999999999</v>
          </cell>
          <cell r="H47">
            <v>86.580000000000013</v>
          </cell>
          <cell r="I47">
            <v>99.12</v>
          </cell>
          <cell r="L47">
            <v>150.30000000000001</v>
          </cell>
          <cell r="M47">
            <v>172.2</v>
          </cell>
          <cell r="N47">
            <v>185.63120000000001</v>
          </cell>
          <cell r="O47">
            <v>217.0532</v>
          </cell>
          <cell r="P47">
            <v>234.40100000000001</v>
          </cell>
          <cell r="Q47">
            <v>234.4819</v>
          </cell>
          <cell r="R47">
            <v>218.61920000000001</v>
          </cell>
          <cell r="S47">
            <v>242.7277</v>
          </cell>
          <cell r="T47">
            <v>252.0282</v>
          </cell>
          <cell r="U47">
            <v>280.25200000000001</v>
          </cell>
          <cell r="V47">
            <v>305.59009999999995</v>
          </cell>
          <cell r="W47">
            <v>316.44220000000001</v>
          </cell>
          <cell r="X47">
            <v>333.40499999999997</v>
          </cell>
          <cell r="Y47">
            <v>348.03929999999997</v>
          </cell>
          <cell r="Z47">
            <v>360.01260000000002</v>
          </cell>
          <cell r="AA47">
            <v>379.48250000000002</v>
          </cell>
          <cell r="AB47">
            <v>380.90219999999999</v>
          </cell>
          <cell r="AC47">
            <v>334.74530000000004</v>
          </cell>
          <cell r="AD47">
            <v>364.29970000000003</v>
          </cell>
          <cell r="AE47">
            <v>376.12630000000001</v>
          </cell>
          <cell r="AF47">
            <v>386.84529999999995</v>
          </cell>
          <cell r="AG47">
            <v>396.6574</v>
          </cell>
          <cell r="AH47">
            <v>412.33969999999999</v>
          </cell>
          <cell r="AI47">
            <v>423.73550000000006</v>
          </cell>
          <cell r="AJ47">
            <v>457.64749999999998</v>
          </cell>
          <cell r="AK47">
            <v>491.51690000000002</v>
          </cell>
          <cell r="AL47">
            <v>491.56020000000001</v>
          </cell>
          <cell r="AM47">
            <v>505.97369999999995</v>
          </cell>
          <cell r="AN47">
            <v>508.22969999999998</v>
          </cell>
          <cell r="AO47">
            <v>512.87239999999997</v>
          </cell>
          <cell r="AP47">
            <v>515.70119999999997</v>
          </cell>
          <cell r="AQ47">
            <v>515.70119999999997</v>
          </cell>
          <cell r="AR47">
            <v>515.70119999999997</v>
          </cell>
          <cell r="AS47">
            <v>517.58686400919999</v>
          </cell>
          <cell r="AT47">
            <v>523.91309332749995</v>
          </cell>
          <cell r="AU47">
            <v>612.97450000000003</v>
          </cell>
        </row>
        <row r="48">
          <cell r="A48" t="str">
            <v>c:\my documents\geo\edf\geomon[temp]</v>
          </cell>
          <cell r="B48" t="str">
            <v>FACGC_E</v>
          </cell>
          <cell r="C48" t="str">
            <v>Millions of lari</v>
          </cell>
          <cell r="D48" t="str">
            <v>Stock</v>
          </cell>
          <cell r="E48" t="str">
            <v xml:space="preserve">      Loans to Republican Govt</v>
          </cell>
          <cell r="F48">
            <v>110.7</v>
          </cell>
          <cell r="G48">
            <v>110.7</v>
          </cell>
          <cell r="H48">
            <v>149.19999999999999</v>
          </cell>
          <cell r="I48">
            <v>166.2</v>
          </cell>
          <cell r="J48">
            <v>180.91720000000001</v>
          </cell>
          <cell r="K48">
            <v>187.91720000000001</v>
          </cell>
          <cell r="L48">
            <v>196</v>
          </cell>
          <cell r="M48">
            <v>206</v>
          </cell>
          <cell r="N48">
            <v>221.71719999999999</v>
          </cell>
          <cell r="O48">
            <v>257.71719999999999</v>
          </cell>
          <cell r="P48">
            <v>271.71719999999999</v>
          </cell>
          <cell r="Q48">
            <v>276.5172</v>
          </cell>
          <cell r="R48">
            <v>296.71839999999997</v>
          </cell>
          <cell r="S48">
            <v>296.71839999999997</v>
          </cell>
          <cell r="T48">
            <v>296.71839999999997</v>
          </cell>
          <cell r="U48">
            <v>333.41800000000001</v>
          </cell>
          <cell r="V48">
            <v>350.51839999999999</v>
          </cell>
          <cell r="W48">
            <v>360.41800000000001</v>
          </cell>
          <cell r="X48">
            <v>372.8184</v>
          </cell>
          <cell r="Y48">
            <v>392.05939999999998</v>
          </cell>
          <cell r="Z48">
            <v>410.05939999999998</v>
          </cell>
          <cell r="AA48">
            <v>424.75940000000003</v>
          </cell>
          <cell r="AB48">
            <v>427.74930000000001</v>
          </cell>
          <cell r="AC48">
            <v>386.3184</v>
          </cell>
          <cell r="AD48">
            <v>412.72539999999998</v>
          </cell>
          <cell r="AE48">
            <v>424.92540000000002</v>
          </cell>
          <cell r="AF48">
            <v>436.58339999999998</v>
          </cell>
          <cell r="AG48">
            <v>446.10039999999998</v>
          </cell>
          <cell r="AH48">
            <v>460.60039999999998</v>
          </cell>
          <cell r="AI48">
            <v>466.7004</v>
          </cell>
          <cell r="AJ48">
            <v>493.65039999999999</v>
          </cell>
          <cell r="AK48">
            <v>538.05709999999999</v>
          </cell>
          <cell r="AL48">
            <v>535.21510000000001</v>
          </cell>
          <cell r="AM48">
            <v>547.76009999999997</v>
          </cell>
          <cell r="AN48">
            <v>556.16010000000006</v>
          </cell>
          <cell r="AO48">
            <v>561.63810000000001</v>
          </cell>
          <cell r="AP48">
            <v>541.5231</v>
          </cell>
          <cell r="AQ48">
            <v>541.5231</v>
          </cell>
          <cell r="AR48">
            <v>541.5231</v>
          </cell>
          <cell r="AS48">
            <v>547.51229999999998</v>
          </cell>
          <cell r="AT48">
            <v>547.51229999999998</v>
          </cell>
          <cell r="AU48">
            <v>570.49199999999996</v>
          </cell>
        </row>
        <row r="49">
          <cell r="A49" t="str">
            <v>c:\my documents\geo\edf\geomon[temp]</v>
          </cell>
          <cell r="B49" t="str">
            <v>FACGCGB_E</v>
          </cell>
          <cell r="C49" t="str">
            <v>Millions of lari</v>
          </cell>
          <cell r="D49" t="str">
            <v>Stock</v>
          </cell>
          <cell r="E49" t="str">
            <v xml:space="preserve">      Government bonds issued to cover NGB losses</v>
          </cell>
          <cell r="AU49">
            <v>70.3</v>
          </cell>
        </row>
        <row r="50">
          <cell r="A50" t="str">
            <v>c:\my documents\geo\edf\geomon[temp]</v>
          </cell>
          <cell r="B50" t="str">
            <v>FADGC_E</v>
          </cell>
          <cell r="C50" t="str">
            <v>Millions of lari</v>
          </cell>
          <cell r="D50" t="str">
            <v>Stock</v>
          </cell>
          <cell r="E50" t="str">
            <v xml:space="preserve">      Deposits of Republican Govt</v>
          </cell>
          <cell r="F50">
            <v>-54.3</v>
          </cell>
          <cell r="G50">
            <v>-45.968000000000004</v>
          </cell>
          <cell r="H50">
            <v>-62.619999999999976</v>
          </cell>
          <cell r="I50">
            <v>-67.079999999999984</v>
          </cell>
          <cell r="J50">
            <v>-180.91719999999998</v>
          </cell>
          <cell r="K50">
            <v>-187.91720000000001</v>
          </cell>
          <cell r="L50">
            <v>-45.699999999999989</v>
          </cell>
          <cell r="M50">
            <v>-33.800000000000011</v>
          </cell>
          <cell r="N50">
            <v>-36.085999999999984</v>
          </cell>
          <cell r="O50">
            <v>-40.663999999999987</v>
          </cell>
          <cell r="P50">
            <v>-37.316199999999981</v>
          </cell>
          <cell r="Q50">
            <v>-42.035300000000007</v>
          </cell>
          <cell r="R50">
            <v>-78.099199999999968</v>
          </cell>
          <cell r="S50">
            <v>-53.990699999999975</v>
          </cell>
          <cell r="T50">
            <v>-44.690199999999976</v>
          </cell>
          <cell r="U50">
            <v>-53.165999999999997</v>
          </cell>
          <cell r="V50">
            <v>-44.928300000000036</v>
          </cell>
          <cell r="W50">
            <v>-43.975799999999992</v>
          </cell>
          <cell r="X50">
            <v>-39.413400000000024</v>
          </cell>
          <cell r="Y50">
            <v>-44.020100000000014</v>
          </cell>
          <cell r="Z50">
            <v>-50.046799999999962</v>
          </cell>
          <cell r="AA50">
            <v>-45.276900000000012</v>
          </cell>
          <cell r="AB50">
            <v>-46.847100000000012</v>
          </cell>
          <cell r="AC50">
            <v>-51.573099999999954</v>
          </cell>
          <cell r="AD50">
            <v>-48.425699999999949</v>
          </cell>
          <cell r="AE50">
            <v>-48.79910000000001</v>
          </cell>
          <cell r="AF50">
            <v>-49.738100000000031</v>
          </cell>
          <cell r="AG50">
            <v>-49.442999999999984</v>
          </cell>
          <cell r="AH50">
            <v>-48.260699999999986</v>
          </cell>
          <cell r="AI50">
            <v>-42.964899999999943</v>
          </cell>
          <cell r="AJ50">
            <v>-36.002900000000011</v>
          </cell>
          <cell r="AK50">
            <v>-46.54019999999997</v>
          </cell>
          <cell r="AL50">
            <v>-43.654899999999998</v>
          </cell>
          <cell r="AM50">
            <v>-41.786400000000015</v>
          </cell>
          <cell r="AN50">
            <v>-47.930400000000077</v>
          </cell>
          <cell r="AO50">
            <v>-48.765700000000038</v>
          </cell>
          <cell r="AP50">
            <v>-25.821900000000028</v>
          </cell>
          <cell r="AQ50">
            <v>-25.821900000000028</v>
          </cell>
          <cell r="AR50">
            <v>-25.821900000000028</v>
          </cell>
          <cell r="AS50">
            <v>-29.925435990799997</v>
          </cell>
          <cell r="AT50">
            <v>-23.599206672500031</v>
          </cell>
          <cell r="AU50">
            <v>-27.817499999999924</v>
          </cell>
        </row>
        <row r="51">
          <cell r="A51" t="str">
            <v>c:\my documents\geo\edf\geomon[temp]</v>
          </cell>
          <cell r="B51" t="str">
            <v>FADGO_N_E</v>
          </cell>
          <cell r="C51" t="str">
            <v>Millions of lari</v>
          </cell>
          <cell r="D51" t="str">
            <v>Stock</v>
          </cell>
          <cell r="E51" t="str">
            <v xml:space="preserve">          Other Budget accounts (net)</v>
          </cell>
          <cell r="F51">
            <v>-12.9</v>
          </cell>
          <cell r="G51">
            <v>-5</v>
          </cell>
          <cell r="H51">
            <v>-21.299999999999976</v>
          </cell>
          <cell r="I51">
            <v>-15.598499999999987</v>
          </cell>
          <cell r="J51">
            <v>-154.5872</v>
          </cell>
          <cell r="K51">
            <v>-161.75720000000001</v>
          </cell>
          <cell r="L51">
            <v>-6.8704999999999856</v>
          </cell>
          <cell r="M51">
            <v>-3.2360000000000113</v>
          </cell>
          <cell r="N51">
            <v>-5.3165999999999833</v>
          </cell>
          <cell r="O51">
            <v>-5.1639999999999873</v>
          </cell>
          <cell r="P51">
            <v>-1.8451999999999842</v>
          </cell>
          <cell r="Q51">
            <v>-5.8279000000000067</v>
          </cell>
          <cell r="R51">
            <v>-0.28909999999996217</v>
          </cell>
          <cell r="S51">
            <v>-1.9120999999999739</v>
          </cell>
          <cell r="T51">
            <v>-2.3057999999999765</v>
          </cell>
          <cell r="U51">
            <v>-5.5209999999999937</v>
          </cell>
          <cell r="V51">
            <v>-7.4442000000000377</v>
          </cell>
          <cell r="W51">
            <v>-6.7179999999999964</v>
          </cell>
          <cell r="X51">
            <v>-3.072000000000024</v>
          </cell>
          <cell r="Y51">
            <v>-8.6469000000000094</v>
          </cell>
          <cell r="Z51">
            <v>-14.828799999999966</v>
          </cell>
          <cell r="AA51">
            <v>-9.1675000000000182</v>
          </cell>
          <cell r="AB51">
            <v>-4.7870000000000061</v>
          </cell>
          <cell r="AC51">
            <v>-14.389799999999958</v>
          </cell>
          <cell r="AD51">
            <v>-10.829299999999947</v>
          </cell>
          <cell r="AE51">
            <v>-9.3594000000000079</v>
          </cell>
          <cell r="AF51">
            <v>-10.525000000000027</v>
          </cell>
          <cell r="AG51">
            <v>-8.8836999999999833</v>
          </cell>
          <cell r="AH51">
            <v>-10.010999999999989</v>
          </cell>
          <cell r="AI51">
            <v>-4.5609999999999431</v>
          </cell>
          <cell r="AJ51">
            <v>-7.1306000000000083</v>
          </cell>
          <cell r="AK51">
            <v>-8.0118999999999687</v>
          </cell>
          <cell r="AL51">
            <v>-6.0951999999999984</v>
          </cell>
          <cell r="AM51">
            <v>-1.7028000000000176</v>
          </cell>
          <cell r="AN51">
            <v>-5.2335000000000775</v>
          </cell>
          <cell r="AO51">
            <v>-1.7640000000000384</v>
          </cell>
          <cell r="AP51">
            <v>-13.655800000000028</v>
          </cell>
          <cell r="AQ51">
            <v>-13.655800000000028</v>
          </cell>
          <cell r="AR51">
            <v>-13.655800000000028</v>
          </cell>
          <cell r="AS51">
            <v>-15.351899999999997</v>
          </cell>
          <cell r="AT51">
            <v>-10.299400000000031</v>
          </cell>
          <cell r="AU51">
            <v>-13.434999999999924</v>
          </cell>
        </row>
        <row r="52">
          <cell r="A52" t="str">
            <v>c:\my documents\geo\edf\geomon[temp]</v>
          </cell>
          <cell r="B52" t="str">
            <v>FADGOFC_E</v>
          </cell>
          <cell r="C52" t="str">
            <v>Millions of lari</v>
          </cell>
          <cell r="D52" t="str">
            <v>Stock</v>
          </cell>
          <cell r="E52" t="str">
            <v xml:space="preserve">          Foreign currency fund</v>
          </cell>
          <cell r="F52">
            <v>-41.4</v>
          </cell>
          <cell r="G52">
            <v>-40.968000000000004</v>
          </cell>
          <cell r="H52">
            <v>-41.32</v>
          </cell>
          <cell r="I52">
            <v>-51.481499999999997</v>
          </cell>
          <cell r="J52">
            <v>-26.33</v>
          </cell>
          <cell r="K52">
            <v>-26.16</v>
          </cell>
          <cell r="L52">
            <v>-38.829500000000003</v>
          </cell>
          <cell r="M52">
            <v>-30.564</v>
          </cell>
          <cell r="N52">
            <v>-30.769400000000001</v>
          </cell>
          <cell r="O52">
            <v>-35.5</v>
          </cell>
          <cell r="P52">
            <v>-35.470999999999997</v>
          </cell>
          <cell r="Q52">
            <v>-36.2074</v>
          </cell>
          <cell r="R52">
            <v>-77.810100000000006</v>
          </cell>
          <cell r="S52">
            <v>-52.078600000000002</v>
          </cell>
          <cell r="T52">
            <v>-42.384399999999999</v>
          </cell>
          <cell r="U52">
            <v>-47.645000000000003</v>
          </cell>
          <cell r="V52">
            <v>-37.484099999999998</v>
          </cell>
          <cell r="W52">
            <v>-37.257799999999996</v>
          </cell>
          <cell r="X52">
            <v>-36.3414</v>
          </cell>
          <cell r="Y52">
            <v>-35.373200000000004</v>
          </cell>
          <cell r="Z52">
            <v>-35.217999999999996</v>
          </cell>
          <cell r="AA52">
            <v>-36.109399999999994</v>
          </cell>
          <cell r="AB52">
            <v>-42.060100000000006</v>
          </cell>
          <cell r="AC52">
            <v>-37.183299999999996</v>
          </cell>
          <cell r="AD52">
            <v>-37.596400000000003</v>
          </cell>
          <cell r="AE52">
            <v>-39.439700000000002</v>
          </cell>
          <cell r="AF52">
            <v>-39.213100000000004</v>
          </cell>
          <cell r="AG52">
            <v>-40.5593</v>
          </cell>
          <cell r="AH52">
            <v>-38.249699999999997</v>
          </cell>
          <cell r="AI52">
            <v>-38.4039</v>
          </cell>
          <cell r="AJ52">
            <v>-28.872300000000003</v>
          </cell>
          <cell r="AK52">
            <v>-38.528300000000002</v>
          </cell>
          <cell r="AL52">
            <v>-37.559699999999999</v>
          </cell>
          <cell r="AM52">
            <v>-40.083599999999997</v>
          </cell>
          <cell r="AN52">
            <v>-42.696899999999999</v>
          </cell>
          <cell r="AO52">
            <v>-47.0017</v>
          </cell>
          <cell r="AP52">
            <v>-12.1661</v>
          </cell>
          <cell r="AQ52">
            <v>-12.1661</v>
          </cell>
          <cell r="AR52">
            <v>-12.1661</v>
          </cell>
          <cell r="AS52">
            <v>-14.5735359908</v>
          </cell>
          <cell r="AT52">
            <v>-13.299806672500001</v>
          </cell>
          <cell r="AU52">
            <v>-14.3825</v>
          </cell>
        </row>
        <row r="53">
          <cell r="E53" t="str">
            <v xml:space="preserve">    Net claims on local government</v>
          </cell>
        </row>
        <row r="54">
          <cell r="A54" t="str">
            <v>c:\my documents\geo\edf\geomon[temp]</v>
          </cell>
          <cell r="B54" t="str">
            <v>FADGOSS_N_E</v>
          </cell>
          <cell r="C54" t="str">
            <v>Millions of lari</v>
          </cell>
          <cell r="D54" t="str">
            <v>Stock</v>
          </cell>
          <cell r="E54" t="str">
            <v xml:space="preserve">    Net claims on Social Security Fund</v>
          </cell>
          <cell r="F54">
            <v>1.1000000000000001</v>
          </cell>
          <cell r="G54">
            <v>1.2</v>
          </cell>
          <cell r="H54">
            <v>1.7</v>
          </cell>
          <cell r="I54">
            <v>0.5</v>
          </cell>
          <cell r="L54">
            <v>1.3747</v>
          </cell>
          <cell r="M54">
            <v>1.3747</v>
          </cell>
          <cell r="N54">
            <v>1.5722</v>
          </cell>
          <cell r="O54">
            <v>1.5249999999999999</v>
          </cell>
          <cell r="P54">
            <v>1.4418</v>
          </cell>
          <cell r="Q54">
            <v>1.5111000000000001</v>
          </cell>
          <cell r="R54">
            <v>-7.0300000000000001E-2</v>
          </cell>
          <cell r="S54">
            <v>-0.308</v>
          </cell>
          <cell r="T54">
            <v>-0.14199999999999999</v>
          </cell>
          <cell r="U54">
            <v>-0.21290000000000001</v>
          </cell>
          <cell r="V54">
            <v>-0.38279999999999997</v>
          </cell>
          <cell r="W54">
            <v>-0.32519999999999999</v>
          </cell>
          <cell r="X54">
            <v>-0.30149999999999999</v>
          </cell>
          <cell r="Y54">
            <v>-0.18540000000000001</v>
          </cell>
          <cell r="Z54">
            <v>-0.4259</v>
          </cell>
          <cell r="AA54">
            <v>-0.38400000000000001</v>
          </cell>
          <cell r="AB54">
            <v>-0.1799</v>
          </cell>
          <cell r="AC54">
            <v>-0.39029999999999998</v>
          </cell>
          <cell r="AD54">
            <v>-1.0999999999999999E-2</v>
          </cell>
          <cell r="AE54">
            <v>-0.3664</v>
          </cell>
          <cell r="AF54">
            <v>0</v>
          </cell>
          <cell r="AG54">
            <v>-0.06</v>
          </cell>
          <cell r="AH54">
            <v>-2.0000000000000001E-4</v>
          </cell>
          <cell r="AI54">
            <v>-1.8499999999999999E-2</v>
          </cell>
          <cell r="AJ54">
            <v>-0.37609999999999999</v>
          </cell>
          <cell r="AK54">
            <v>-4.8800000000000003E-2</v>
          </cell>
          <cell r="AL54">
            <v>-2.3800000000000002E-2</v>
          </cell>
          <cell r="AM54">
            <v>-2.2700000000000001E-2</v>
          </cell>
          <cell r="AN54">
            <v>-0.16769999999999999</v>
          </cell>
          <cell r="AO54">
            <v>-0.74509999999999998</v>
          </cell>
          <cell r="AP54">
            <v>-0.64990000000000003</v>
          </cell>
          <cell r="AQ54">
            <v>-0.64990000000000003</v>
          </cell>
          <cell r="AR54">
            <v>-0.64990000000000003</v>
          </cell>
          <cell r="AS54">
            <v>-0.1026</v>
          </cell>
          <cell r="AT54">
            <v>-0.3342</v>
          </cell>
          <cell r="AU54">
            <v>-3.3000000000000002E-2</v>
          </cell>
        </row>
        <row r="55">
          <cell r="A55" t="str">
            <v>c:\my documents\geo\edf\geomon[temp]</v>
          </cell>
          <cell r="B55" t="str">
            <v>FADGOEB_N_E</v>
          </cell>
          <cell r="C55" t="str">
            <v>Millions of lari</v>
          </cell>
          <cell r="D55" t="str">
            <v>Stock</v>
          </cell>
          <cell r="E55" t="str">
            <v xml:space="preserve">    Other extrabudget funds (net)</v>
          </cell>
          <cell r="F55">
            <v>-2.2999999999999998</v>
          </cell>
          <cell r="G55">
            <v>-1.9</v>
          </cell>
          <cell r="H55">
            <v>-2.7</v>
          </cell>
          <cell r="I55">
            <v>-1.4</v>
          </cell>
          <cell r="J55">
            <v>-18.440000000000001</v>
          </cell>
          <cell r="K55">
            <v>-13.27</v>
          </cell>
          <cell r="L55">
            <v>-14.1211</v>
          </cell>
          <cell r="M55">
            <v>-17.5258</v>
          </cell>
          <cell r="N55">
            <v>-10.946199999999999</v>
          </cell>
          <cell r="O55">
            <v>-5.3357000000000001</v>
          </cell>
          <cell r="P55">
            <v>-4.3897000000000004</v>
          </cell>
          <cell r="Q55">
            <v>-2.7812000000000001</v>
          </cell>
          <cell r="R55">
            <v>-9.6867999999999999</v>
          </cell>
          <cell r="S55">
            <v>-12.9133</v>
          </cell>
          <cell r="T55">
            <v>-11.809799999999999</v>
          </cell>
          <cell r="U55">
            <v>-14.1739</v>
          </cell>
          <cell r="V55">
            <v>-3.3620999999999999</v>
          </cell>
          <cell r="W55">
            <v>-2.4123999999999999</v>
          </cell>
          <cell r="X55">
            <v>-1.0349999999999999</v>
          </cell>
          <cell r="Y55">
            <v>-3.1006</v>
          </cell>
          <cell r="Z55">
            <v>-1.4202999999999999</v>
          </cell>
          <cell r="AA55">
            <v>-2.3456000000000001</v>
          </cell>
          <cell r="AB55">
            <v>-3.5112000000000001</v>
          </cell>
          <cell r="AC55">
            <v>-2.6781999999999999</v>
          </cell>
          <cell r="AD55">
            <v>-2.5402</v>
          </cell>
          <cell r="AE55">
            <v>-2.3403</v>
          </cell>
          <cell r="AF55">
            <v>-3.8616000000000001</v>
          </cell>
          <cell r="AG55">
            <v>-3.9823</v>
          </cell>
          <cell r="AH55">
            <v>-4.1364000000000001</v>
          </cell>
          <cell r="AI55">
            <v>-4.9626000000000001</v>
          </cell>
          <cell r="AJ55">
            <v>-3.7997999999999998</v>
          </cell>
          <cell r="AK55">
            <v>-4.3018999999999998</v>
          </cell>
          <cell r="AL55">
            <v>-4.1806999999999999</v>
          </cell>
          <cell r="AM55">
            <v>-4.2281000000000004</v>
          </cell>
          <cell r="AN55">
            <v>-4.9325999999999999</v>
          </cell>
          <cell r="AO55">
            <v>-5.7546999999999997</v>
          </cell>
          <cell r="AP55">
            <v>-15.4657</v>
          </cell>
          <cell r="AQ55">
            <v>-15.4657</v>
          </cell>
          <cell r="AR55">
            <v>-15.4657</v>
          </cell>
          <cell r="AS55">
            <v>-3.0615000000000001</v>
          </cell>
          <cell r="AT55">
            <v>-2.5779999999999998</v>
          </cell>
          <cell r="AU55">
            <v>-2.4620000000000002</v>
          </cell>
        </row>
        <row r="56">
          <cell r="A56" t="str">
            <v>c:\my documents\geo\edf\geomon[temp]</v>
          </cell>
          <cell r="B56" t="str">
            <v>FADOIEU_E</v>
          </cell>
          <cell r="C56" t="str">
            <v>Millions of lari</v>
          </cell>
          <cell r="D56" t="str">
            <v>Stock</v>
          </cell>
          <cell r="E56" t="str">
            <v xml:space="preserve">  EU Counterpart Funds</v>
          </cell>
          <cell r="I56">
            <v>-11</v>
          </cell>
          <cell r="L56">
            <v>-12.7</v>
          </cell>
          <cell r="M56">
            <v>-11.6</v>
          </cell>
          <cell r="S56">
            <v>-0.9</v>
          </cell>
          <cell r="T56">
            <v>-1.7</v>
          </cell>
          <cell r="U56">
            <v>-1.3</v>
          </cell>
          <cell r="V56">
            <v>-0.9</v>
          </cell>
          <cell r="W56">
            <v>-0.3</v>
          </cell>
          <cell r="X56">
            <v>-0.1</v>
          </cell>
          <cell r="Y56">
            <v>-0.5</v>
          </cell>
          <cell r="Z56">
            <v>-0.5</v>
          </cell>
          <cell r="AA56">
            <v>-1.2</v>
          </cell>
          <cell r="AB56">
            <v>-2.5</v>
          </cell>
          <cell r="AC56">
            <v>-1.5</v>
          </cell>
          <cell r="AD56">
            <v>-1.1000000000000001</v>
          </cell>
          <cell r="AE56">
            <v>-1.6</v>
          </cell>
          <cell r="AF56">
            <v>-1.2</v>
          </cell>
          <cell r="AG56">
            <v>-1</v>
          </cell>
          <cell r="AH56">
            <v>-1.5</v>
          </cell>
          <cell r="AI56">
            <v>-1.8</v>
          </cell>
          <cell r="AJ56">
            <v>-1.8</v>
          </cell>
          <cell r="AK56">
            <v>-1.2</v>
          </cell>
          <cell r="AL56">
            <v>-1.1000000000000001</v>
          </cell>
          <cell r="AM56">
            <v>-1.9</v>
          </cell>
          <cell r="AN56">
            <v>-1.9</v>
          </cell>
          <cell r="AO56">
            <v>-3.7</v>
          </cell>
          <cell r="AP56">
            <v>-4.4000000000000004</v>
          </cell>
          <cell r="AQ56">
            <v>-4.4000000000000004</v>
          </cell>
          <cell r="AR56">
            <v>-4.4000000000000004</v>
          </cell>
          <cell r="AS56">
            <v>-5.3</v>
          </cell>
          <cell r="AT56">
            <v>-7.1</v>
          </cell>
          <cell r="AU56">
            <v>-7.3989380000000002</v>
          </cell>
        </row>
        <row r="57">
          <cell r="A57" t="str">
            <v>c:\my documents\geo\edf\geomon[temp]</v>
          </cell>
          <cell r="B57" t="str">
            <v>FACNG_E</v>
          </cell>
          <cell r="C57" t="str">
            <v>Millions of lari</v>
          </cell>
          <cell r="D57" t="str">
            <v>Stock</v>
          </cell>
          <cell r="E57" t="str">
            <v xml:space="preserve">  Claims on rest of economy (including staff loans)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0.17</v>
          </cell>
          <cell r="U57">
            <v>0.28000000000000003</v>
          </cell>
          <cell r="V57">
            <v>0.37</v>
          </cell>
          <cell r="W57">
            <v>0.38</v>
          </cell>
          <cell r="X57">
            <v>0.39</v>
          </cell>
          <cell r="Y57">
            <v>0.41</v>
          </cell>
          <cell r="Z57">
            <v>34.009705882352954</v>
          </cell>
          <cell r="AA57">
            <v>34.705747303543909</v>
          </cell>
          <cell r="AB57">
            <v>35.506</v>
          </cell>
          <cell r="AC57">
            <v>37.075472560975612</v>
          </cell>
          <cell r="AD57">
            <v>36.562162576687122</v>
          </cell>
          <cell r="AE57">
            <v>36.796147812971348</v>
          </cell>
          <cell r="AF57">
            <v>37.040261065266314</v>
          </cell>
          <cell r="AG57">
            <v>38.160780524344581</v>
          </cell>
          <cell r="AH57">
            <v>43.085932584269663</v>
          </cell>
          <cell r="AI57">
            <v>44.249999999999993</v>
          </cell>
          <cell r="AJ57">
            <v>44.062066023738872</v>
          </cell>
          <cell r="AK57">
            <v>46.000096439169141</v>
          </cell>
          <cell r="AL57">
            <v>45.16109999999999</v>
          </cell>
          <cell r="AM57">
            <v>48.734681085043981</v>
          </cell>
          <cell r="AN57">
            <v>49.463781960227266</v>
          </cell>
          <cell r="AO57">
            <v>48.056846905537462</v>
          </cell>
          <cell r="AP57">
            <v>42.531555622591611</v>
          </cell>
          <cell r="AQ57">
            <v>63.393903554444378</v>
          </cell>
          <cell r="AR57">
            <v>66.666000000000025</v>
          </cell>
          <cell r="AS57">
            <v>73.633854280871418</v>
          </cell>
          <cell r="AT57">
            <v>63.343681110123697</v>
          </cell>
          <cell r="AU57">
            <v>74.785298368926874</v>
          </cell>
        </row>
        <row r="58">
          <cell r="E58" t="str">
            <v xml:space="preserve">    o/w: Credit to the energy sector</v>
          </cell>
        </row>
        <row r="59">
          <cell r="A59" t="str">
            <v>c:\my documents\geo\edf\geomon[temp]</v>
          </cell>
          <cell r="B59" t="str">
            <v>FACB_N_E</v>
          </cell>
          <cell r="C59" t="str">
            <v>Millions of lari</v>
          </cell>
          <cell r="D59" t="str">
            <v>Stock</v>
          </cell>
          <cell r="E59" t="str">
            <v xml:space="preserve">  Claims on banks</v>
          </cell>
          <cell r="F59">
            <v>4.1999999999999993</v>
          </cell>
          <cell r="G59">
            <v>4.4000000000000004</v>
          </cell>
          <cell r="H59">
            <v>3.5</v>
          </cell>
          <cell r="I59">
            <v>3.6</v>
          </cell>
          <cell r="L59">
            <v>2.1533000000000002</v>
          </cell>
          <cell r="M59">
            <v>3.702</v>
          </cell>
          <cell r="N59">
            <v>2.6516000000000002</v>
          </cell>
          <cell r="O59">
            <v>3.0952999999999999</v>
          </cell>
          <cell r="P59">
            <v>8.2144999999999992</v>
          </cell>
          <cell r="Q59">
            <v>8.5545000000000009</v>
          </cell>
          <cell r="R59">
            <v>13.7195</v>
          </cell>
          <cell r="S59">
            <v>11.2257</v>
          </cell>
          <cell r="T59">
            <v>10.7599</v>
          </cell>
          <cell r="U59">
            <v>10.5617</v>
          </cell>
          <cell r="V59">
            <v>10.623799999999999</v>
          </cell>
          <cell r="W59">
            <v>9.0242000000000004</v>
          </cell>
          <cell r="X59">
            <v>5.3112000000000004</v>
          </cell>
          <cell r="Y59">
            <v>6.4776999999999996</v>
          </cell>
          <cell r="Z59">
            <v>7.8372000000000002</v>
          </cell>
          <cell r="AA59">
            <v>4.3926999999999996</v>
          </cell>
          <cell r="AB59">
            <v>7.0225</v>
          </cell>
          <cell r="AC59">
            <v>4.4588999999999999</v>
          </cell>
          <cell r="AD59">
            <v>3.4695</v>
          </cell>
          <cell r="AE59">
            <v>2.5152000000000001</v>
          </cell>
          <cell r="AF59">
            <v>2.4718</v>
          </cell>
          <cell r="AG59">
            <v>2.3967000000000001</v>
          </cell>
          <cell r="AH59">
            <v>2.7450999999999999</v>
          </cell>
          <cell r="AI59">
            <v>2.7124999999999999</v>
          </cell>
          <cell r="AJ59">
            <v>2.1541000000000001</v>
          </cell>
          <cell r="AK59">
            <v>1.0624</v>
          </cell>
          <cell r="AL59">
            <v>1.7211000000000001</v>
          </cell>
          <cell r="AM59">
            <v>-1.0244</v>
          </cell>
          <cell r="AN59">
            <v>3.5756999999999999</v>
          </cell>
          <cell r="AO59">
            <v>1.7927999999999999</v>
          </cell>
          <cell r="AP59">
            <v>6.556</v>
          </cell>
          <cell r="AQ59">
            <v>6.556</v>
          </cell>
          <cell r="AR59">
            <v>6.556</v>
          </cell>
          <cell r="AS59">
            <v>6.0932000000000004</v>
          </cell>
          <cell r="AT59">
            <v>4.0720000000000001</v>
          </cell>
          <cell r="AU59">
            <v>3.6025</v>
          </cell>
        </row>
        <row r="60">
          <cell r="E60" t="str">
            <v xml:space="preserve">    Credit to banks</v>
          </cell>
          <cell r="F60">
            <v>2.8</v>
          </cell>
          <cell r="G60">
            <v>2.7</v>
          </cell>
          <cell r="AP60">
            <v>0</v>
          </cell>
        </row>
        <row r="61">
          <cell r="E61" t="str">
            <v xml:space="preserve">    Overdrafts on correspondent a/cs</v>
          </cell>
          <cell r="F61">
            <v>1.4</v>
          </cell>
          <cell r="G61">
            <v>1.7</v>
          </cell>
          <cell r="AP61">
            <v>0</v>
          </cell>
        </row>
        <row r="62">
          <cell r="A62" t="str">
            <v>c:\my documents\geo\edf\geomon[temp]</v>
          </cell>
          <cell r="B62" t="str">
            <v>FAOITGC_E</v>
          </cell>
          <cell r="C62" t="str">
            <v>Millions of lari</v>
          </cell>
          <cell r="D62" t="str">
            <v>Stock</v>
          </cell>
          <cell r="E62" t="str">
            <v xml:space="preserve">  Temporary credit for gas</v>
          </cell>
          <cell r="F62">
            <v>3.69</v>
          </cell>
          <cell r="G62">
            <v>3.7</v>
          </cell>
          <cell r="H62">
            <v>3.7</v>
          </cell>
          <cell r="I62">
            <v>3.69</v>
          </cell>
          <cell r="J62">
            <v>3.7</v>
          </cell>
          <cell r="K62">
            <v>3.7</v>
          </cell>
          <cell r="L62">
            <v>3.7</v>
          </cell>
          <cell r="M62">
            <v>3.7</v>
          </cell>
          <cell r="N62">
            <v>3.7</v>
          </cell>
          <cell r="O62">
            <v>3.7</v>
          </cell>
          <cell r="P62">
            <v>3.7</v>
          </cell>
          <cell r="Q62">
            <v>3.7</v>
          </cell>
          <cell r="R62">
            <v>3.7</v>
          </cell>
          <cell r="S62">
            <v>3.7</v>
          </cell>
          <cell r="T62">
            <v>3.4</v>
          </cell>
          <cell r="U62">
            <v>3.4</v>
          </cell>
          <cell r="V62">
            <v>2.7</v>
          </cell>
          <cell r="W62">
            <v>2.7</v>
          </cell>
          <cell r="X62">
            <v>2.4</v>
          </cell>
          <cell r="Y62">
            <v>2.4</v>
          </cell>
          <cell r="Z62">
            <v>2.4</v>
          </cell>
          <cell r="AA62">
            <v>1</v>
          </cell>
          <cell r="AB62">
            <v>1.1000000000000001</v>
          </cell>
          <cell r="AC62">
            <v>1.1000000000000001</v>
          </cell>
          <cell r="AD62">
            <v>1.1000000000000001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O62">
            <v>0</v>
          </cell>
          <cell r="AP62">
            <v>0</v>
          </cell>
          <cell r="AQ62">
            <v>0</v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</row>
        <row r="63">
          <cell r="A63" t="str">
            <v>c:\my documents\geo\edf\geomon[temp]</v>
          </cell>
          <cell r="B63" t="str">
            <v>FAOI_N_E</v>
          </cell>
          <cell r="C63" t="str">
            <v>Millions of lari</v>
          </cell>
          <cell r="D63" t="str">
            <v>Stock</v>
          </cell>
          <cell r="E63" t="str">
            <v xml:space="preserve">  Other assets, net</v>
          </cell>
          <cell r="F63">
            <v>-2.6316087317073014</v>
          </cell>
          <cell r="G63">
            <v>-1.7771443891112346</v>
          </cell>
          <cell r="H63">
            <v>-1.091354190476193</v>
          </cell>
          <cell r="I63">
            <v>17.852541469096671</v>
          </cell>
          <cell r="L63">
            <v>-2.2584408486055736</v>
          </cell>
          <cell r="M63">
            <v>-7.585552213661666</v>
          </cell>
          <cell r="N63">
            <v>-17.778805036306277</v>
          </cell>
          <cell r="O63">
            <v>-13.662833708661399</v>
          </cell>
          <cell r="P63">
            <v>-12.848656818897663</v>
          </cell>
          <cell r="Q63">
            <v>-6.1217698750000062</v>
          </cell>
          <cell r="R63">
            <v>-7.5309209356358062</v>
          </cell>
          <cell r="S63">
            <v>-4.6207505050505508</v>
          </cell>
          <cell r="T63">
            <v>6.2239038759689924</v>
          </cell>
          <cell r="U63">
            <v>-3.2630476043277419</v>
          </cell>
          <cell r="V63">
            <v>0.16159969207084202</v>
          </cell>
          <cell r="W63">
            <v>13.407199999999913</v>
          </cell>
          <cell r="X63">
            <v>8.0257999999999861</v>
          </cell>
          <cell r="Y63">
            <v>9.9012271317829761</v>
          </cell>
          <cell r="Z63">
            <v>16.588572445820496</v>
          </cell>
          <cell r="AA63">
            <v>6.0254237288135499</v>
          </cell>
          <cell r="AB63">
            <v>7.1162999999999386</v>
          </cell>
          <cell r="AC63">
            <v>9.0730106707315699</v>
          </cell>
          <cell r="AD63">
            <v>7.3544070552147005</v>
          </cell>
          <cell r="AE63">
            <v>-28.761366805128226</v>
          </cell>
          <cell r="AF63">
            <v>-29.085285329182319</v>
          </cell>
          <cell r="AG63">
            <v>-22.928345379026236</v>
          </cell>
          <cell r="AH63">
            <v>-25.83822949887643</v>
          </cell>
          <cell r="AI63">
            <v>-23.60926196897557</v>
          </cell>
          <cell r="AJ63">
            <v>-29.163405780148427</v>
          </cell>
          <cell r="AK63">
            <v>-35.071793613976176</v>
          </cell>
          <cell r="AL63">
            <v>-35.624824182777843</v>
          </cell>
          <cell r="AM63">
            <v>-38.820793531099696</v>
          </cell>
          <cell r="AN63">
            <v>-41.379276703295425</v>
          </cell>
          <cell r="AO63">
            <v>-39.495005578237127</v>
          </cell>
          <cell r="AP63">
            <v>-19.807500095066636</v>
          </cell>
          <cell r="AQ63">
            <v>114.5953555555556</v>
          </cell>
          <cell r="AR63">
            <v>81.210722616000083</v>
          </cell>
          <cell r="AS63">
            <v>114.67876052778115</v>
          </cell>
          <cell r="AT63">
            <v>119.6638626959043</v>
          </cell>
          <cell r="AU63">
            <v>41.419733464852612</v>
          </cell>
        </row>
        <row r="65">
          <cell r="A65" t="str">
            <v>c:\my documents\geo\edf\geomon[temp]</v>
          </cell>
          <cell r="B65" t="str">
            <v>FRM_E</v>
          </cell>
          <cell r="C65" t="str">
            <v>Millions of lari</v>
          </cell>
          <cell r="D65" t="str">
            <v>Stock</v>
          </cell>
          <cell r="E65" t="str">
            <v>Reserve money (RM)</v>
          </cell>
          <cell r="F65">
            <v>153.80000000000001</v>
          </cell>
          <cell r="G65">
            <v>150.60000000000002</v>
          </cell>
          <cell r="H65">
            <v>153.20000000000002</v>
          </cell>
          <cell r="I65">
            <v>155.6</v>
          </cell>
          <cell r="J65">
            <v>159.87</v>
          </cell>
          <cell r="K65">
            <v>164.19</v>
          </cell>
          <cell r="L65">
            <v>173.09</v>
          </cell>
          <cell r="M65">
            <v>184.31489999999999</v>
          </cell>
          <cell r="N65">
            <v>194.48310000000001</v>
          </cell>
          <cell r="O65">
            <v>208.28899999999999</v>
          </cell>
          <cell r="P65">
            <v>205.59480000000002</v>
          </cell>
          <cell r="Q65">
            <v>194.51829999999998</v>
          </cell>
          <cell r="R65">
            <v>208.95970000000003</v>
          </cell>
          <cell r="S65">
            <v>198.48200000000003</v>
          </cell>
          <cell r="T65">
            <v>195.28689999999997</v>
          </cell>
          <cell r="U65">
            <v>200.27180000000001</v>
          </cell>
          <cell r="V65">
            <v>209.16630000000001</v>
          </cell>
          <cell r="W65">
            <v>205.8348</v>
          </cell>
          <cell r="X65">
            <v>208.16499999999999</v>
          </cell>
          <cell r="Y65">
            <v>224.1182</v>
          </cell>
          <cell r="Z65">
            <v>244.87780000000004</v>
          </cell>
          <cell r="AA65">
            <v>249.88810000000001</v>
          </cell>
          <cell r="AB65">
            <v>253.31899999999999</v>
          </cell>
          <cell r="AC65">
            <v>253.55109999999999</v>
          </cell>
          <cell r="AD65">
            <v>277.06630000000001</v>
          </cell>
          <cell r="AE65">
            <v>259.89429999999999</v>
          </cell>
          <cell r="AF65">
            <v>254.79670000000002</v>
          </cell>
          <cell r="AG65">
            <v>259.79049999999995</v>
          </cell>
          <cell r="AH65">
            <v>270.96899999999999</v>
          </cell>
          <cell r="AI65">
            <v>266.62279999999998</v>
          </cell>
          <cell r="AJ65">
            <v>272.02970000000005</v>
          </cell>
          <cell r="AK65">
            <v>278.11450000000002</v>
          </cell>
          <cell r="AL65">
            <v>281.81079999999997</v>
          </cell>
          <cell r="AM65">
            <v>245.69990000000001</v>
          </cell>
          <cell r="AN65">
            <v>232.8716</v>
          </cell>
          <cell r="AO65">
            <v>207.97130000000001</v>
          </cell>
          <cell r="AP65">
            <v>259.71890000000002</v>
          </cell>
          <cell r="AQ65">
            <v>259.71890000000002</v>
          </cell>
          <cell r="AR65">
            <v>259.71890000000002</v>
          </cell>
          <cell r="AS65">
            <v>273.3383</v>
          </cell>
          <cell r="AT65">
            <v>267.28149999999999</v>
          </cell>
          <cell r="AU65">
            <v>262.70500000000004</v>
          </cell>
        </row>
        <row r="66">
          <cell r="A66" t="str">
            <v>c:\my documents\geo\edf\geomon[temp]</v>
          </cell>
          <cell r="B66" t="str">
            <v>FAC_E</v>
          </cell>
          <cell r="C66" t="str">
            <v>Millions of lari</v>
          </cell>
          <cell r="D66" t="str">
            <v>Stock</v>
          </cell>
          <cell r="E66" t="str">
            <v xml:space="preserve">  Currency in circulation (M0)</v>
          </cell>
          <cell r="F66">
            <v>131.4</v>
          </cell>
          <cell r="G66">
            <v>129.30000000000001</v>
          </cell>
          <cell r="H66">
            <v>128.80000000000001</v>
          </cell>
          <cell r="I66">
            <v>129</v>
          </cell>
          <cell r="J66">
            <v>132.19999999999999</v>
          </cell>
          <cell r="K66">
            <v>133.97</v>
          </cell>
          <cell r="L66">
            <v>139.66</v>
          </cell>
          <cell r="M66">
            <v>151.959</v>
          </cell>
          <cell r="N66">
            <v>162.393</v>
          </cell>
          <cell r="O66">
            <v>171.98699999999999</v>
          </cell>
          <cell r="P66">
            <v>168.3159</v>
          </cell>
          <cell r="Q66">
            <v>164.59449999999998</v>
          </cell>
          <cell r="R66">
            <v>185.57400000000001</v>
          </cell>
          <cell r="S66">
            <v>169.69300000000001</v>
          </cell>
          <cell r="T66">
            <v>167.61859999999999</v>
          </cell>
          <cell r="U66">
            <v>170.5694</v>
          </cell>
          <cell r="V66">
            <v>183.02359999999999</v>
          </cell>
          <cell r="W66">
            <v>175.28129999999999</v>
          </cell>
          <cell r="X66">
            <v>178.18289999999999</v>
          </cell>
          <cell r="Y66">
            <v>195.7901</v>
          </cell>
          <cell r="Z66">
            <v>207.39680000000001</v>
          </cell>
          <cell r="AA66">
            <v>220.32980000000001</v>
          </cell>
          <cell r="AB66">
            <v>222.0727</v>
          </cell>
          <cell r="AC66">
            <v>222.70949999999999</v>
          </cell>
          <cell r="AD66">
            <v>254.5549</v>
          </cell>
          <cell r="AE66">
            <v>231.31059999999999</v>
          </cell>
          <cell r="AF66">
            <v>227.33109999999999</v>
          </cell>
          <cell r="AG66">
            <v>228.98509999999999</v>
          </cell>
          <cell r="AH66">
            <v>237.55969999999999</v>
          </cell>
          <cell r="AI66">
            <v>238.96969999999999</v>
          </cell>
          <cell r="AJ66">
            <v>236.76840000000001</v>
          </cell>
          <cell r="AK66">
            <v>246.9117</v>
          </cell>
          <cell r="AL66">
            <v>250.23589999999999</v>
          </cell>
          <cell r="AM66">
            <v>211.8398</v>
          </cell>
          <cell r="AN66">
            <v>195.4648</v>
          </cell>
          <cell r="AO66">
            <v>179.57740000000001</v>
          </cell>
          <cell r="AP66">
            <v>221.97489999999999</v>
          </cell>
          <cell r="AQ66">
            <v>221.97489999999999</v>
          </cell>
          <cell r="AR66">
            <v>221.97489999999999</v>
          </cell>
          <cell r="AS66">
            <v>238.3845</v>
          </cell>
          <cell r="AT66">
            <v>231.12799999999999</v>
          </cell>
          <cell r="AU66">
            <v>221.71700000000001</v>
          </cell>
        </row>
        <row r="67">
          <cell r="A67" t="str">
            <v>c:\my documents\geo\edf\geomon[temp]</v>
          </cell>
          <cell r="B67" t="str">
            <v>FRR_E</v>
          </cell>
          <cell r="C67" t="str">
            <v>Millions of lari</v>
          </cell>
          <cell r="D67" t="str">
            <v>Stock</v>
          </cell>
          <cell r="E67" t="str">
            <v xml:space="preserve">  Required reserves</v>
          </cell>
          <cell r="F67">
            <v>11.9</v>
          </cell>
          <cell r="G67">
            <v>11.4</v>
          </cell>
          <cell r="H67">
            <v>10.8</v>
          </cell>
          <cell r="I67">
            <v>11.6</v>
          </cell>
          <cell r="J67">
            <v>11.72</v>
          </cell>
          <cell r="K67">
            <v>11.85</v>
          </cell>
          <cell r="L67">
            <v>12.47</v>
          </cell>
          <cell r="M67">
            <v>14.065</v>
          </cell>
          <cell r="N67">
            <v>13.8895</v>
          </cell>
          <cell r="O67">
            <v>12.554</v>
          </cell>
          <cell r="P67">
            <v>14.231400000000001</v>
          </cell>
          <cell r="Q67">
            <v>13.3727</v>
          </cell>
          <cell r="R67">
            <v>13.723000000000001</v>
          </cell>
          <cell r="S67">
            <v>12.936</v>
          </cell>
          <cell r="T67">
            <v>13.776199999999999</v>
          </cell>
          <cell r="U67">
            <v>12.7357</v>
          </cell>
          <cell r="V67">
            <v>13.8423</v>
          </cell>
          <cell r="W67">
            <v>13.654999999999999</v>
          </cell>
          <cell r="X67">
            <v>14.3012</v>
          </cell>
          <cell r="Y67">
            <v>14.4359</v>
          </cell>
          <cell r="Z67">
            <v>16.2117</v>
          </cell>
          <cell r="AA67">
            <v>15.157400000000001</v>
          </cell>
          <cell r="AB67">
            <v>14.614100000000001</v>
          </cell>
          <cell r="AC67">
            <v>15.045199999999999</v>
          </cell>
          <cell r="AD67">
            <v>15.652900000000001</v>
          </cell>
          <cell r="AE67">
            <v>14.9458</v>
          </cell>
          <cell r="AF67">
            <v>16.984999999999999</v>
          </cell>
          <cell r="AG67">
            <v>17.436399999999999</v>
          </cell>
          <cell r="AH67">
            <v>17.093</v>
          </cell>
          <cell r="AI67">
            <v>16.846</v>
          </cell>
          <cell r="AJ67">
            <v>17.872599999999998</v>
          </cell>
          <cell r="AK67">
            <v>18.343</v>
          </cell>
          <cell r="AL67">
            <v>18.309200000000001</v>
          </cell>
          <cell r="AM67">
            <v>24.287099999999999</v>
          </cell>
          <cell r="AN67">
            <v>22.616599999999998</v>
          </cell>
          <cell r="AO67">
            <v>22.020900000000001</v>
          </cell>
          <cell r="AP67">
            <v>18.049900000000001</v>
          </cell>
          <cell r="AQ67">
            <v>18.049900000000001</v>
          </cell>
          <cell r="AR67">
            <v>18.049900000000001</v>
          </cell>
          <cell r="AS67">
            <v>22.860199999999999</v>
          </cell>
          <cell r="AT67">
            <v>27.517199999999999</v>
          </cell>
          <cell r="AU67">
            <v>28.768999999999998</v>
          </cell>
        </row>
        <row r="68">
          <cell r="A68" t="str">
            <v>c:\my documents\geo\edf\geomon[temp]</v>
          </cell>
          <cell r="B68" t="str">
            <v>FRO_E</v>
          </cell>
          <cell r="C68" t="str">
            <v>Millions of lari</v>
          </cell>
          <cell r="D68" t="str">
            <v>Stock</v>
          </cell>
          <cell r="E68" t="str">
            <v xml:space="preserve">  Balances on banks' correspondent accounts</v>
          </cell>
          <cell r="F68">
            <v>10.5</v>
          </cell>
          <cell r="G68">
            <v>9.9</v>
          </cell>
          <cell r="H68">
            <v>13.6</v>
          </cell>
          <cell r="I68">
            <v>15</v>
          </cell>
          <cell r="J68">
            <v>15.950000000000015</v>
          </cell>
          <cell r="K68">
            <v>18.369999999999997</v>
          </cell>
          <cell r="L68">
            <v>20.96</v>
          </cell>
          <cell r="M68">
            <v>18.290900000000001</v>
          </cell>
          <cell r="N68">
            <v>18.200600000000001</v>
          </cell>
          <cell r="O68">
            <v>23.747999999999998</v>
          </cell>
          <cell r="P68">
            <v>23.047499999999999</v>
          </cell>
          <cell r="Q68">
            <v>16.551100000000002</v>
          </cell>
          <cell r="R68">
            <v>9.6626999999999992</v>
          </cell>
          <cell r="S68">
            <v>15.853</v>
          </cell>
          <cell r="T68">
            <v>13.892099999999999</v>
          </cell>
          <cell r="U68">
            <v>16.966699999999999</v>
          </cell>
          <cell r="V68">
            <v>12.3002</v>
          </cell>
          <cell r="W68">
            <v>16.898499999999999</v>
          </cell>
          <cell r="X68">
            <v>15.680899999999999</v>
          </cell>
          <cell r="Y68">
            <v>13.892200000000001</v>
          </cell>
          <cell r="Z68">
            <v>21.269300000000001</v>
          </cell>
          <cell r="AA68">
            <v>14.4009</v>
          </cell>
          <cell r="AB68">
            <v>16.632300000000001</v>
          </cell>
          <cell r="AC68">
            <v>15.7964</v>
          </cell>
          <cell r="AD68">
            <v>6.8585000000000003</v>
          </cell>
          <cell r="AE68">
            <v>13.6379</v>
          </cell>
          <cell r="AF68">
            <v>10.480600000000001</v>
          </cell>
          <cell r="AG68">
            <v>13.369</v>
          </cell>
          <cell r="AH68">
            <v>16.316299999999998</v>
          </cell>
          <cell r="AI68">
            <v>10.8071</v>
          </cell>
          <cell r="AJ68">
            <v>17.3887</v>
          </cell>
          <cell r="AK68">
            <v>12.8598</v>
          </cell>
          <cell r="AL68">
            <v>13.265700000000001</v>
          </cell>
          <cell r="AM68">
            <v>9.5730000000000004</v>
          </cell>
          <cell r="AN68">
            <v>14.7902</v>
          </cell>
          <cell r="AO68">
            <v>6.3730000000000002</v>
          </cell>
          <cell r="AP68">
            <v>19.694099999999999</v>
          </cell>
          <cell r="AQ68">
            <v>19.694099999999999</v>
          </cell>
          <cell r="AR68">
            <v>19.694099999999999</v>
          </cell>
          <cell r="AS68">
            <v>12.0936</v>
          </cell>
          <cell r="AT68">
            <v>8.6363000000000003</v>
          </cell>
          <cell r="AU68">
            <v>12.218999999999999</v>
          </cell>
        </row>
        <row r="69">
          <cell r="E69" t="str">
            <v xml:space="preserve">  Overnight deposits from banks</v>
          </cell>
        </row>
        <row r="71">
          <cell r="E71" t="str">
            <v>V-CHECK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</row>
        <row r="77">
          <cell r="E77" t="str">
            <v>At actual exchange rates</v>
          </cell>
        </row>
        <row r="79">
          <cell r="A79" t="str">
            <v>|</v>
          </cell>
          <cell r="E79">
            <v>39691.917272453706</v>
          </cell>
        </row>
        <row r="80">
          <cell r="A80" t="str">
            <v>|</v>
          </cell>
          <cell r="E80">
            <v>39691.917272453706</v>
          </cell>
          <cell r="F80" t="str">
            <v>Dec95</v>
          </cell>
          <cell r="G80" t="str">
            <v>Jan96</v>
          </cell>
          <cell r="H80" t="str">
            <v>Feb96</v>
          </cell>
          <cell r="I80" t="str">
            <v>Mar96</v>
          </cell>
          <cell r="J80" t="str">
            <v>Apr96</v>
          </cell>
          <cell r="K80" t="str">
            <v>May96</v>
          </cell>
          <cell r="L80" t="str">
            <v>Jun96</v>
          </cell>
          <cell r="M80" t="str">
            <v>Jul96</v>
          </cell>
          <cell r="N80" t="str">
            <v>Aug96</v>
          </cell>
          <cell r="O80" t="str">
            <v>Sept96</v>
          </cell>
          <cell r="P80" t="str">
            <v>Oct96</v>
          </cell>
          <cell r="Q80" t="str">
            <v>Nov96</v>
          </cell>
          <cell r="R80" t="str">
            <v>Dec96</v>
          </cell>
          <cell r="S80" t="str">
            <v>Jan97</v>
          </cell>
          <cell r="T80" t="str">
            <v>Feb97</v>
          </cell>
          <cell r="U80" t="str">
            <v>Mar97</v>
          </cell>
          <cell r="V80" t="str">
            <v>Apr97</v>
          </cell>
          <cell r="W80" t="str">
            <v>May97</v>
          </cell>
          <cell r="X80" t="str">
            <v>Jun97</v>
          </cell>
          <cell r="Y80" t="str">
            <v>Jul97</v>
          </cell>
          <cell r="Z80" t="str">
            <v>Aug97</v>
          </cell>
          <cell r="AA80" t="str">
            <v>Sept97</v>
          </cell>
          <cell r="AB80" t="str">
            <v>Oct97</v>
          </cell>
          <cell r="AC80" t="str">
            <v>Nov97</v>
          </cell>
          <cell r="AD80" t="str">
            <v>Dec97</v>
          </cell>
          <cell r="AE80" t="str">
            <v>Jan98</v>
          </cell>
          <cell r="AF80" t="str">
            <v>Feb98</v>
          </cell>
          <cell r="AG80" t="str">
            <v>Mar98</v>
          </cell>
          <cell r="AH80" t="str">
            <v>Apr98</v>
          </cell>
          <cell r="AI80" t="str">
            <v>May98</v>
          </cell>
          <cell r="AJ80" t="str">
            <v>Jun98</v>
          </cell>
          <cell r="AK80" t="str">
            <v>Jul98</v>
          </cell>
          <cell r="AL80" t="str">
            <v>Aug98</v>
          </cell>
          <cell r="AM80" t="str">
            <v>Sep98</v>
          </cell>
          <cell r="AN80">
            <v>36069</v>
          </cell>
          <cell r="AO80">
            <v>36100</v>
          </cell>
          <cell r="AP80" t="str">
            <v>Dec-98</v>
          </cell>
          <cell r="AR80" t="str">
            <v>Dec-98</v>
          </cell>
          <cell r="AS80" t="str">
            <v>Jan-99</v>
          </cell>
          <cell r="AT80" t="str">
            <v>Feb-99</v>
          </cell>
          <cell r="AU80" t="str">
            <v>Mar-99</v>
          </cell>
        </row>
        <row r="81">
          <cell r="A81" t="str">
            <v>|</v>
          </cell>
          <cell r="AP81" t="str">
            <v>ESAF</v>
          </cell>
          <cell r="AQ81" t="str">
            <v>Shadow</v>
          </cell>
          <cell r="AR81" t="str">
            <v>Act.</v>
          </cell>
        </row>
        <row r="82">
          <cell r="A82" t="str">
            <v>|</v>
          </cell>
        </row>
        <row r="83">
          <cell r="E83" t="str">
            <v>National Bank of Georgia</v>
          </cell>
        </row>
        <row r="85">
          <cell r="A85" t="str">
            <v>c:\my documents\geo\edf\geomon[temp]</v>
          </cell>
          <cell r="B85" t="str">
            <v>FAFA_N</v>
          </cell>
          <cell r="C85" t="str">
            <v>Millions of lari</v>
          </cell>
          <cell r="D85" t="str">
            <v>Stock</v>
          </cell>
          <cell r="E85" t="str">
            <v>Net foreign assets</v>
          </cell>
          <cell r="F85">
            <v>96.447951209999985</v>
          </cell>
          <cell r="G85">
            <v>87.789435062999985</v>
          </cell>
          <cell r="H85">
            <v>67.22964663999997</v>
          </cell>
          <cell r="I85">
            <v>49.913377740999969</v>
          </cell>
          <cell r="J85">
            <v>27.97513963399998</v>
          </cell>
          <cell r="K85">
            <v>21.20672426999996</v>
          </cell>
          <cell r="L85">
            <v>53.64461568979285</v>
          </cell>
          <cell r="M85">
            <v>45.915797013000024</v>
          </cell>
          <cell r="N85">
            <v>36.243014051000038</v>
          </cell>
          <cell r="O85">
            <v>9.421836544999957</v>
          </cell>
          <cell r="P85">
            <v>-18.198213719999963</v>
          </cell>
          <cell r="Q85">
            <v>-39.296913520000054</v>
          </cell>
          <cell r="R85">
            <v>-0.78698919466664274</v>
          </cell>
          <cell r="S85">
            <v>-28.824676343999958</v>
          </cell>
          <cell r="T85">
            <v>-50.256908781538478</v>
          </cell>
          <cell r="U85">
            <v>-62.323112988923064</v>
          </cell>
          <cell r="V85">
            <v>-85.801861342653794</v>
          </cell>
          <cell r="W85">
            <v>-118.81008065000002</v>
          </cell>
          <cell r="X85">
            <v>-124.89487289999995</v>
          </cell>
          <cell r="Y85">
            <v>-117.20367373307688</v>
          </cell>
          <cell r="Z85">
            <v>-152.50558923046157</v>
          </cell>
          <cell r="AA85">
            <v>-151.72159663561538</v>
          </cell>
          <cell r="AB85">
            <v>-153.40012219999991</v>
          </cell>
          <cell r="AC85">
            <v>-105.21516058830763</v>
          </cell>
          <cell r="AD85">
            <v>-105.22277970769237</v>
          </cell>
          <cell r="AE85">
            <v>-123.61146882586503</v>
          </cell>
          <cell r="AF85">
            <v>-140.748386615822</v>
          </cell>
          <cell r="AG85">
            <v>-149.64112198782206</v>
          </cell>
          <cell r="AH85">
            <v>-158.77654115282206</v>
          </cell>
          <cell r="AI85">
            <v>-172.37382848826968</v>
          </cell>
          <cell r="AJ85">
            <v>-194.76400084557298</v>
          </cell>
          <cell r="AK85">
            <v>-217.62074726557304</v>
          </cell>
          <cell r="AL85">
            <v>-216.82930458258431</v>
          </cell>
          <cell r="AM85">
            <v>-277.35862070539321</v>
          </cell>
          <cell r="AN85">
            <v>-314.13069980943817</v>
          </cell>
          <cell r="AO85">
            <v>-361.85523071022237</v>
          </cell>
          <cell r="AP85">
            <v>-390.3421066622023</v>
          </cell>
          <cell r="AQ85">
            <v>-390.18645261600017</v>
          </cell>
          <cell r="AR85">
            <v>-389.89942261600015</v>
          </cell>
          <cell r="AS85">
            <v>-461.62915000919998</v>
          </cell>
          <cell r="AT85">
            <v>-499.42583582750007</v>
          </cell>
          <cell r="AU85">
            <v>-491.86691700000006</v>
          </cell>
        </row>
        <row r="86">
          <cell r="A86" t="str">
            <v>c:\my documents\geo\edf\geomon[temp]</v>
          </cell>
          <cell r="B86" t="str">
            <v>FAFAENC</v>
          </cell>
          <cell r="C86" t="str">
            <v>Millions of lari</v>
          </cell>
          <cell r="D86" t="str">
            <v>Stock</v>
          </cell>
          <cell r="E86" t="str">
            <v xml:space="preserve">  Encumbered reserves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0</v>
          </cell>
          <cell r="AK86">
            <v>0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0</v>
          </cell>
          <cell r="AR86">
            <v>0</v>
          </cell>
          <cell r="AS86">
            <v>0</v>
          </cell>
          <cell r="AT86">
            <v>0</v>
          </cell>
          <cell r="AU86">
            <v>0</v>
          </cell>
        </row>
        <row r="87">
          <cell r="A87" t="str">
            <v>c:\my documents\geo\edf\geomon[temp]</v>
          </cell>
          <cell r="B87" t="str">
            <v>FAFRA_N</v>
          </cell>
          <cell r="C87" t="str">
            <v>Millions of lari</v>
          </cell>
          <cell r="D87" t="str">
            <v>Stock</v>
          </cell>
          <cell r="E87" t="str">
            <v>Net international reserves (NIR)</v>
          </cell>
          <cell r="F87">
            <v>96.447951209999985</v>
          </cell>
          <cell r="G87">
            <v>87.789435062999985</v>
          </cell>
          <cell r="H87">
            <v>67.22964663999997</v>
          </cell>
          <cell r="I87">
            <v>49.913377740999969</v>
          </cell>
          <cell r="J87">
            <v>27.97513963399998</v>
          </cell>
          <cell r="K87">
            <v>21.20672426999996</v>
          </cell>
          <cell r="L87">
            <v>53.64461568979285</v>
          </cell>
          <cell r="M87">
            <v>45.915797013000024</v>
          </cell>
          <cell r="N87">
            <v>36.243014051000038</v>
          </cell>
          <cell r="O87">
            <v>9.421836544999957</v>
          </cell>
          <cell r="P87">
            <v>-18.198213719999963</v>
          </cell>
          <cell r="Q87">
            <v>-39.296913520000054</v>
          </cell>
          <cell r="R87">
            <v>-0.78698919466664274</v>
          </cell>
          <cell r="S87">
            <v>-28.824676343999958</v>
          </cell>
          <cell r="T87">
            <v>-50.256908781538478</v>
          </cell>
          <cell r="U87">
            <v>-62.323112988923064</v>
          </cell>
          <cell r="V87">
            <v>-85.801861342653794</v>
          </cell>
          <cell r="W87">
            <v>-118.81008065000002</v>
          </cell>
          <cell r="X87">
            <v>-124.89487289999995</v>
          </cell>
          <cell r="Y87">
            <v>-117.20367373307688</v>
          </cell>
          <cell r="Z87">
            <v>-152.50558923046157</v>
          </cell>
          <cell r="AA87">
            <v>-151.72159663561538</v>
          </cell>
          <cell r="AB87">
            <v>-153.40012219999991</v>
          </cell>
          <cell r="AC87">
            <v>-105.21516058830763</v>
          </cell>
          <cell r="AD87">
            <v>-105.22277970769237</v>
          </cell>
          <cell r="AE87">
            <v>-123.61146882586503</v>
          </cell>
          <cell r="AF87">
            <v>-140.748386615822</v>
          </cell>
          <cell r="AG87">
            <v>-149.64112198782206</v>
          </cell>
          <cell r="AH87">
            <v>-158.77654115282206</v>
          </cell>
          <cell r="AI87">
            <v>-172.37382848826968</v>
          </cell>
          <cell r="AJ87">
            <v>-194.76400084557298</v>
          </cell>
          <cell r="AK87">
            <v>-217.62074726557304</v>
          </cell>
          <cell r="AL87">
            <v>-216.82930458258431</v>
          </cell>
          <cell r="AM87">
            <v>-277.35862070539321</v>
          </cell>
          <cell r="AN87">
            <v>-314.13069980943817</v>
          </cell>
          <cell r="AO87">
            <v>-361.85523071022237</v>
          </cell>
          <cell r="AP87">
            <v>-390.3421066622023</v>
          </cell>
          <cell r="AQ87">
            <v>-390.18645261600017</v>
          </cell>
          <cell r="AR87">
            <v>-389.89942261600015</v>
          </cell>
          <cell r="AS87">
            <v>-461.62915000919998</v>
          </cell>
          <cell r="AT87">
            <v>-499.42583582750007</v>
          </cell>
          <cell r="AU87">
            <v>-491.86691700000006</v>
          </cell>
        </row>
        <row r="88">
          <cell r="A88" t="str">
            <v>c:\my documents\geo\edf\geomon[temp]</v>
          </cell>
          <cell r="B88" t="str">
            <v>FAFRAGOLD</v>
          </cell>
          <cell r="C88" t="str">
            <v>Millions of lari</v>
          </cell>
          <cell r="D88" t="str">
            <v>Stock</v>
          </cell>
          <cell r="E88" t="str">
            <v xml:space="preserve">  Gold</v>
          </cell>
          <cell r="F88">
            <v>1.5375000000000001</v>
          </cell>
          <cell r="G88">
            <v>1.5612500000000002</v>
          </cell>
          <cell r="H88">
            <v>1.5750000000000002</v>
          </cell>
          <cell r="I88">
            <v>1.5775000000000001</v>
          </cell>
          <cell r="J88">
            <v>1.5725</v>
          </cell>
          <cell r="K88">
            <v>1.5750000000000002</v>
          </cell>
          <cell r="L88">
            <v>1.5675000000000001</v>
          </cell>
          <cell r="M88">
            <v>1.57375</v>
          </cell>
          <cell r="N88">
            <v>1.58375</v>
          </cell>
          <cell r="O88">
            <v>1.5875000000000001</v>
          </cell>
          <cell r="P88">
            <v>1.5875000000000001</v>
          </cell>
          <cell r="Q88">
            <v>1.6</v>
          </cell>
          <cell r="R88">
            <v>1.6290213333333334</v>
          </cell>
          <cell r="S88">
            <v>1.5190559999999997</v>
          </cell>
          <cell r="T88">
            <v>0.86926153846153842</v>
          </cell>
          <cell r="U88">
            <v>0.87195692307692318</v>
          </cell>
          <cell r="V88">
            <v>0.87532615384615375</v>
          </cell>
          <cell r="W88">
            <v>0.876</v>
          </cell>
          <cell r="X88">
            <v>0.876</v>
          </cell>
          <cell r="Y88">
            <v>0.80198307692307691</v>
          </cell>
          <cell r="Z88">
            <v>0.80322646153846156</v>
          </cell>
          <cell r="AA88">
            <v>0.80695661538461538</v>
          </cell>
          <cell r="AB88">
            <v>0.80820000000000014</v>
          </cell>
          <cell r="AC88">
            <v>0.8156603076923078</v>
          </cell>
          <cell r="AD88">
            <v>0.70145169230769233</v>
          </cell>
          <cell r="AE88">
            <v>0.71109800613496932</v>
          </cell>
          <cell r="AF88">
            <v>0.71485191717791408</v>
          </cell>
          <cell r="AG88">
            <v>0.76393941717791403</v>
          </cell>
          <cell r="AH88">
            <v>0.76393941717791403</v>
          </cell>
          <cell r="AI88">
            <v>0.75290741573033715</v>
          </cell>
          <cell r="AJ88">
            <v>0.75003325842696644</v>
          </cell>
          <cell r="AK88">
            <v>0.75003325842696644</v>
          </cell>
          <cell r="AL88">
            <v>0.75114606741573031</v>
          </cell>
          <cell r="AM88">
            <v>0.76046831460674158</v>
          </cell>
          <cell r="AN88">
            <v>0.78499955056179771</v>
          </cell>
          <cell r="AO88">
            <v>0.85580561797752808</v>
          </cell>
          <cell r="AP88">
            <v>1.0035505617977527</v>
          </cell>
          <cell r="AQ88">
            <v>0.66986999999999997</v>
          </cell>
          <cell r="AR88">
            <v>0.95689999999999997</v>
          </cell>
          <cell r="AS88">
            <v>1.0143139999999999</v>
          </cell>
          <cell r="AT88">
            <v>1.1243575000000001</v>
          </cell>
          <cell r="AU88">
            <v>1.262583</v>
          </cell>
        </row>
        <row r="89">
          <cell r="A89" t="str">
            <v>c:\my documents\geo\edf\geomon[temp]</v>
          </cell>
          <cell r="B89" t="str">
            <v>FAFRA</v>
          </cell>
          <cell r="C89" t="str">
            <v>Millions of lari</v>
          </cell>
          <cell r="D89" t="str">
            <v>Stock</v>
          </cell>
          <cell r="E89" t="str">
            <v xml:space="preserve">  Foreign exchange holdings</v>
          </cell>
          <cell r="F89">
            <v>237.07578699999999</v>
          </cell>
          <cell r="G89">
            <v>227.21078</v>
          </cell>
          <cell r="H89">
            <v>209.54135599999998</v>
          </cell>
          <cell r="I89">
            <v>242.89063599999997</v>
          </cell>
          <cell r="J89">
            <v>218.86194399999999</v>
          </cell>
          <cell r="K89">
            <v>211.35118299999996</v>
          </cell>
          <cell r="L89">
            <v>243.03617025179287</v>
          </cell>
          <cell r="M89">
            <v>239.00940900000003</v>
          </cell>
          <cell r="N89">
            <v>229.51014700000002</v>
          </cell>
          <cell r="O89">
            <v>200.69692599999996</v>
          </cell>
          <cell r="P89">
            <v>224.964338</v>
          </cell>
          <cell r="Q89">
            <v>205.47961799999996</v>
          </cell>
          <cell r="R89">
            <v>241.67619999999999</v>
          </cell>
          <cell r="S89">
            <v>208.81580000000002</v>
          </cell>
          <cell r="T89">
            <v>186.9205</v>
          </cell>
          <cell r="U89">
            <v>175.90799999999999</v>
          </cell>
          <cell r="V89">
            <v>198.87729999999999</v>
          </cell>
          <cell r="W89">
            <v>171.58269999999999</v>
          </cell>
          <cell r="X89">
            <v>164.73420000000002</v>
          </cell>
          <cell r="Y89">
            <v>164.1361</v>
          </cell>
          <cell r="Z89">
            <v>163.68469999999999</v>
          </cell>
          <cell r="AA89">
            <v>166.97229999999999</v>
          </cell>
          <cell r="AB89">
            <v>220.32110000000006</v>
          </cell>
          <cell r="AC89">
            <v>268.0865</v>
          </cell>
          <cell r="AD89">
            <v>262.26929999999999</v>
          </cell>
          <cell r="AE89">
            <v>249.28629999999998</v>
          </cell>
          <cell r="AF89">
            <v>235.58170000000001</v>
          </cell>
          <cell r="AG89">
            <v>224.548</v>
          </cell>
          <cell r="AH89">
            <v>223.15769999999998</v>
          </cell>
          <cell r="AI89">
            <v>210.29560000000001</v>
          </cell>
          <cell r="AJ89">
            <v>187.04160000000002</v>
          </cell>
          <cell r="AK89">
            <v>165.63040000000001</v>
          </cell>
          <cell r="AL89">
            <v>219.61729999999994</v>
          </cell>
          <cell r="AM89">
            <v>177.2176</v>
          </cell>
          <cell r="AN89">
            <v>165.7783</v>
          </cell>
          <cell r="AO89">
            <v>148.8672</v>
          </cell>
          <cell r="AP89">
            <v>221.494</v>
          </cell>
          <cell r="AQ89">
            <v>221.494</v>
          </cell>
          <cell r="AR89">
            <v>221.494</v>
          </cell>
          <cell r="AS89">
            <v>252.54253599080002</v>
          </cell>
          <cell r="AT89">
            <v>263.72480667249999</v>
          </cell>
          <cell r="AU89">
            <v>230.5085</v>
          </cell>
        </row>
        <row r="90">
          <cell r="A90" t="str">
            <v>c:\my documents\geo\edf\geomon[temp]</v>
          </cell>
          <cell r="B90" t="str">
            <v>FAFRAD</v>
          </cell>
          <cell r="C90" t="str">
            <v>Millions of lari</v>
          </cell>
          <cell r="D90" t="str">
            <v>Stock</v>
          </cell>
          <cell r="E90" t="str">
            <v xml:space="preserve">  Foreign exchange reserves excl. Dutch account</v>
          </cell>
          <cell r="F90">
            <v>197.71578699999998</v>
          </cell>
          <cell r="G90">
            <v>187.24277999999998</v>
          </cell>
          <cell r="H90">
            <v>169.22135599999999</v>
          </cell>
          <cell r="I90">
            <v>192.41063599999998</v>
          </cell>
          <cell r="J90">
            <v>193.324544</v>
          </cell>
          <cell r="K90">
            <v>185.77318299999996</v>
          </cell>
          <cell r="L90">
            <v>212.94017025179286</v>
          </cell>
          <cell r="M90">
            <v>208.79340900000003</v>
          </cell>
          <cell r="N90">
            <v>199.10214700000003</v>
          </cell>
          <cell r="O90">
            <v>165.00992599999995</v>
          </cell>
          <cell r="P90">
            <v>189.27733799999999</v>
          </cell>
          <cell r="Q90">
            <v>169.51161799999997</v>
          </cell>
          <cell r="R90">
            <v>201.54519999999999</v>
          </cell>
          <cell r="S90">
            <v>175.22510000000003</v>
          </cell>
          <cell r="T90">
            <v>153.25149999999999</v>
          </cell>
          <cell r="U90">
            <v>139.00799999999998</v>
          </cell>
          <cell r="V90">
            <v>161.67989999999998</v>
          </cell>
          <cell r="W90">
            <v>135.09690000000001</v>
          </cell>
          <cell r="X90">
            <v>130.05860000000001</v>
          </cell>
          <cell r="Y90">
            <v>129.72720000000001</v>
          </cell>
          <cell r="Z90">
            <v>129.22239999999999</v>
          </cell>
          <cell r="AA90">
            <v>131.32769999999999</v>
          </cell>
          <cell r="AB90">
            <v>184.62110000000004</v>
          </cell>
          <cell r="AC90">
            <v>232.05699999999999</v>
          </cell>
          <cell r="AD90">
            <v>225.93639999999999</v>
          </cell>
          <cell r="AE90">
            <v>212.34039999999999</v>
          </cell>
          <cell r="AF90">
            <v>198.4547</v>
          </cell>
          <cell r="AG90">
            <v>187.11799999999999</v>
          </cell>
          <cell r="AH90">
            <v>186.84989999999999</v>
          </cell>
          <cell r="AI90">
            <v>174.28440000000001</v>
          </cell>
          <cell r="AJ90">
            <v>160.4556</v>
          </cell>
          <cell r="AK90">
            <v>129.46190000000001</v>
          </cell>
          <cell r="AL90">
            <v>184.87039999999996</v>
          </cell>
          <cell r="AM90">
            <v>139.4751</v>
          </cell>
          <cell r="AN90">
            <v>127.2054</v>
          </cell>
          <cell r="AO90">
            <v>108.2672</v>
          </cell>
          <cell r="AP90">
            <v>213.196</v>
          </cell>
          <cell r="AQ90">
            <v>213.196</v>
          </cell>
          <cell r="AR90">
            <v>213.196</v>
          </cell>
          <cell r="AS90">
            <v>242.76570000000001</v>
          </cell>
          <cell r="AT90">
            <v>255.49789999999999</v>
          </cell>
          <cell r="AU90">
            <v>219.26300000000001</v>
          </cell>
        </row>
        <row r="91">
          <cell r="A91" t="str">
            <v>c:\my documents\geo\edf\geomon[temp]</v>
          </cell>
          <cell r="B91" t="str">
            <v>FAFRAxDA</v>
          </cell>
          <cell r="C91" t="str">
            <v>Millions of lari</v>
          </cell>
          <cell r="D91" t="str">
            <v>Stock</v>
          </cell>
          <cell r="E91" t="str">
            <v xml:space="preserve">    [forex reserves in US$ millions, excl. DA]</v>
          </cell>
          <cell r="F91">
            <v>160.74454227642275</v>
          </cell>
          <cell r="G91">
            <v>149.91415532425938</v>
          </cell>
          <cell r="H91">
            <v>134.30266349206349</v>
          </cell>
          <cell r="I91">
            <v>152.46484627575276</v>
          </cell>
          <cell r="J91">
            <v>153.67610810810811</v>
          </cell>
          <cell r="K91">
            <v>147.4390341269841</v>
          </cell>
          <cell r="L91">
            <v>169.80874820717133</v>
          </cell>
          <cell r="M91">
            <v>165.84067434471805</v>
          </cell>
          <cell r="N91">
            <v>157.14455169692189</v>
          </cell>
          <cell r="O91">
            <v>129.92907559055115</v>
          </cell>
          <cell r="P91">
            <v>149.03727401574801</v>
          </cell>
          <cell r="Q91">
            <v>132.43095156249998</v>
          </cell>
          <cell r="R91">
            <v>158.19874411302982</v>
          </cell>
          <cell r="S91">
            <v>136.15003885003887</v>
          </cell>
          <cell r="T91">
            <v>118.79961240310077</v>
          </cell>
          <cell r="U91">
            <v>107.42503863987633</v>
          </cell>
          <cell r="V91">
            <v>124.46489607390299</v>
          </cell>
          <cell r="W91">
            <v>103.92069230769231</v>
          </cell>
          <cell r="X91">
            <v>100.04507692307693</v>
          </cell>
          <cell r="Y91">
            <v>100.56372093023256</v>
          </cell>
          <cell r="Z91">
            <v>100.0173374613003</v>
          </cell>
          <cell r="AA91">
            <v>101.17696456086286</v>
          </cell>
          <cell r="AB91">
            <v>142.01623076923079</v>
          </cell>
          <cell r="AC91">
            <v>176.87271341463412</v>
          </cell>
          <cell r="AD91">
            <v>173.26411042944784</v>
          </cell>
          <cell r="AE91">
            <v>160.13604826546</v>
          </cell>
          <cell r="AF91">
            <v>148.87824456114029</v>
          </cell>
          <cell r="AG91">
            <v>140.1632958801498</v>
          </cell>
          <cell r="AH91">
            <v>139.96247191011236</v>
          </cell>
          <cell r="AI91">
            <v>129.38708240534521</v>
          </cell>
          <cell r="AJ91">
            <v>119.03234421364985</v>
          </cell>
          <cell r="AK91">
            <v>96.039985163204747</v>
          </cell>
          <cell r="AL91">
            <v>136.94103703703701</v>
          </cell>
          <cell r="AM91">
            <v>102.25447214076246</v>
          </cell>
          <cell r="AN91">
            <v>90.344744318181824</v>
          </cell>
          <cell r="AO91">
            <v>70.532377850162874</v>
          </cell>
          <cell r="AP91">
            <v>118.44222222222221</v>
          </cell>
          <cell r="AQ91">
            <v>118.44222222222221</v>
          </cell>
          <cell r="AR91">
            <v>118.44222222222221</v>
          </cell>
          <cell r="AS91">
            <v>114.51212264150944</v>
          </cell>
          <cell r="AT91">
            <v>108.72251063829786</v>
          </cell>
          <cell r="AU91">
            <v>99.439002267573699</v>
          </cell>
        </row>
        <row r="92">
          <cell r="A92" t="str">
            <v>c:\my documents\geo\edf\geomon[temp]</v>
          </cell>
          <cell r="B92" t="str">
            <v>FAFRADA</v>
          </cell>
          <cell r="C92" t="str">
            <v>Millions of lari</v>
          </cell>
          <cell r="D92" t="str">
            <v>Stock</v>
          </cell>
          <cell r="E92" t="str">
            <v xml:space="preserve">  Dutch account</v>
          </cell>
          <cell r="F92">
            <v>39.36</v>
          </cell>
          <cell r="G92">
            <v>39.968000000000004</v>
          </cell>
          <cell r="H92">
            <v>40.32</v>
          </cell>
          <cell r="I92">
            <v>50.48</v>
          </cell>
          <cell r="J92">
            <v>25.537400000000002</v>
          </cell>
          <cell r="K92">
            <v>25.577999999999999</v>
          </cell>
          <cell r="L92">
            <v>30.096</v>
          </cell>
          <cell r="M92">
            <v>30.215999999999998</v>
          </cell>
          <cell r="N92">
            <v>30.407999999999998</v>
          </cell>
          <cell r="O92">
            <v>35.687000000000005</v>
          </cell>
          <cell r="P92">
            <v>35.687000000000005</v>
          </cell>
          <cell r="Q92">
            <v>35.968000000000004</v>
          </cell>
          <cell r="R92">
            <v>40.131</v>
          </cell>
          <cell r="S92">
            <v>33.590699999999998</v>
          </cell>
          <cell r="T92">
            <v>33.669000000000004</v>
          </cell>
          <cell r="U92">
            <v>36.9</v>
          </cell>
          <cell r="V92">
            <v>37.197400000000002</v>
          </cell>
          <cell r="W92">
            <v>36.485799999999998</v>
          </cell>
          <cell r="X92">
            <v>34.675600000000003</v>
          </cell>
          <cell r="Y92">
            <v>34.408900000000003</v>
          </cell>
          <cell r="Z92">
            <v>34.462299999999999</v>
          </cell>
          <cell r="AA92">
            <v>35.644599999999997</v>
          </cell>
          <cell r="AB92">
            <v>35.700000000000003</v>
          </cell>
          <cell r="AC92">
            <v>36.029499999999999</v>
          </cell>
          <cell r="AD92">
            <v>36.332900000000002</v>
          </cell>
          <cell r="AE92">
            <v>36.945900000000002</v>
          </cell>
          <cell r="AF92">
            <v>37.127000000000002</v>
          </cell>
          <cell r="AG92">
            <v>37.43</v>
          </cell>
          <cell r="AH92">
            <v>36.3078</v>
          </cell>
          <cell r="AI92">
            <v>36.011200000000002</v>
          </cell>
          <cell r="AJ92">
            <v>26.586000000000002</v>
          </cell>
          <cell r="AK92">
            <v>36.168500000000002</v>
          </cell>
          <cell r="AL92">
            <v>34.746899999999997</v>
          </cell>
          <cell r="AM92">
            <v>37.7425</v>
          </cell>
          <cell r="AN92">
            <v>38.572899999999997</v>
          </cell>
          <cell r="AO92">
            <v>40.6</v>
          </cell>
          <cell r="AP92">
            <v>8.298</v>
          </cell>
          <cell r="AQ92">
            <v>8.298</v>
          </cell>
          <cell r="AR92">
            <v>8.298</v>
          </cell>
          <cell r="AS92">
            <v>9.7768359908000004</v>
          </cell>
          <cell r="AT92">
            <v>8.2269066725000002</v>
          </cell>
          <cell r="AU92">
            <v>11.2455</v>
          </cell>
        </row>
        <row r="93">
          <cell r="A93" t="str">
            <v>c:\my documents\geo\edf\geomon[temp]</v>
          </cell>
          <cell r="B93" t="str">
            <v>FAFRLIMF</v>
          </cell>
          <cell r="C93" t="str">
            <v>Millions of lari</v>
          </cell>
          <cell r="D93" t="str">
            <v>Stock</v>
          </cell>
          <cell r="E93" t="str">
            <v xml:space="preserve">  Use of Fund Resources</v>
          </cell>
          <cell r="F93">
            <v>-142.06533579000001</v>
          </cell>
          <cell r="G93">
            <v>-140.88259493700002</v>
          </cell>
          <cell r="H93">
            <v>-143.78670936</v>
          </cell>
          <cell r="I93">
            <v>-194.45475825899999</v>
          </cell>
          <cell r="J93">
            <v>-192.359304366</v>
          </cell>
          <cell r="K93">
            <v>-191.61945872999999</v>
          </cell>
          <cell r="L93">
            <v>-190.85905456200001</v>
          </cell>
          <cell r="M93">
            <v>-194.567361987</v>
          </cell>
          <cell r="N93">
            <v>-194.75088294899999</v>
          </cell>
          <cell r="O93">
            <v>-192.76258945500001</v>
          </cell>
          <cell r="P93">
            <v>-244.65005171999996</v>
          </cell>
          <cell r="Q93">
            <v>-246.30193152000001</v>
          </cell>
          <cell r="R93">
            <v>-244.01721052799996</v>
          </cell>
          <cell r="S93">
            <v>-239.08433234399999</v>
          </cell>
          <cell r="T93">
            <v>-237.97147032000001</v>
          </cell>
          <cell r="U93">
            <v>-239.04546991199999</v>
          </cell>
          <cell r="V93">
            <v>-285.49688749649994</v>
          </cell>
          <cell r="W93">
            <v>-291.21118065000002</v>
          </cell>
          <cell r="X93">
            <v>-290.44747289999998</v>
          </cell>
          <cell r="Y93">
            <v>-282.08415680999997</v>
          </cell>
          <cell r="Z93">
            <v>-283.552915692</v>
          </cell>
          <cell r="AA93">
            <v>-285.21025325099998</v>
          </cell>
          <cell r="AB93">
            <v>-339.41582219999998</v>
          </cell>
          <cell r="AC93">
            <v>-337.15672089599997</v>
          </cell>
          <cell r="AD93">
            <v>-332.00293140000002</v>
          </cell>
          <cell r="AE93">
            <v>-336.63086683199998</v>
          </cell>
          <cell r="AF93">
            <v>-339.63293853299996</v>
          </cell>
          <cell r="AG93">
            <v>-336.53006140499997</v>
          </cell>
          <cell r="AH93">
            <v>-339.24318056999994</v>
          </cell>
          <cell r="AI93">
            <v>-339.42033590400001</v>
          </cell>
          <cell r="AJ93">
            <v>-338.70063410399996</v>
          </cell>
          <cell r="AK93">
            <v>-338.179180524</v>
          </cell>
          <cell r="AL93">
            <v>-392.20675065</v>
          </cell>
          <cell r="AM93">
            <v>-406.21768901999997</v>
          </cell>
          <cell r="AN93">
            <v>-429.21099935999996</v>
          </cell>
          <cell r="AO93">
            <v>-457.09223632819993</v>
          </cell>
          <cell r="AP93">
            <v>-546.82365722400004</v>
          </cell>
          <cell r="AQ93">
            <v>-546.33432261600012</v>
          </cell>
          <cell r="AR93">
            <v>-546.33432261600012</v>
          </cell>
          <cell r="AS93">
            <v>-627.50800000000004</v>
          </cell>
          <cell r="AT93">
            <v>-683.47</v>
          </cell>
          <cell r="AU93">
            <v>-636.40100000000007</v>
          </cell>
        </row>
        <row r="94">
          <cell r="A94" t="str">
            <v>c:\my documents\geo\edf\geomon[temp]</v>
          </cell>
          <cell r="B94" t="str">
            <v>FAFRLOKFW</v>
          </cell>
          <cell r="C94" t="str">
            <v>Millions of lari</v>
          </cell>
          <cell r="D94" t="str">
            <v>Stock</v>
          </cell>
          <cell r="E94" t="str">
            <v xml:space="preserve">  Other liabilities (KFW loan)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-33.383000000000003</v>
          </cell>
          <cell r="AA94">
            <v>-34.232999999999997</v>
          </cell>
          <cell r="AB94">
            <v>-35.055999999999997</v>
          </cell>
          <cell r="AC94">
            <v>-36.902999999999999</v>
          </cell>
          <cell r="AD94">
            <v>-36.133000000000003</v>
          </cell>
          <cell r="AE94">
            <v>-36.878</v>
          </cell>
          <cell r="AF94">
            <v>-37.311999999999998</v>
          </cell>
          <cell r="AG94">
            <v>-38.423000000000002</v>
          </cell>
          <cell r="AH94">
            <v>-43.454999999999998</v>
          </cell>
          <cell r="AI94">
            <v>-44.002000000000002</v>
          </cell>
          <cell r="AJ94">
            <v>-43.854999999999997</v>
          </cell>
          <cell r="AK94">
            <v>-45.822000000000003</v>
          </cell>
          <cell r="AL94">
            <v>-44.991</v>
          </cell>
          <cell r="AM94">
            <v>-49.119</v>
          </cell>
          <cell r="AN94">
            <v>-51.482999999999997</v>
          </cell>
          <cell r="AO94">
            <v>-54.485999999999997</v>
          </cell>
          <cell r="AP94">
            <v>-66.016000000000005</v>
          </cell>
          <cell r="AQ94">
            <v>-66.016000000000005</v>
          </cell>
          <cell r="AR94">
            <v>-66.016000000000005</v>
          </cell>
          <cell r="AS94">
            <v>-87.677999999999997</v>
          </cell>
          <cell r="AT94">
            <v>-80.805000000000007</v>
          </cell>
          <cell r="AU94">
            <v>-87.236999999999995</v>
          </cell>
        </row>
        <row r="95">
          <cell r="A95" t="str">
            <v>c:\my documents\geo\edf\geomon[temp]</v>
          </cell>
          <cell r="B95" t="str">
            <v>FAFRLOO_N</v>
          </cell>
          <cell r="C95" t="str">
            <v>Millions of lari</v>
          </cell>
          <cell r="D95" t="str">
            <v>Stock</v>
          </cell>
          <cell r="E95" t="str">
            <v xml:space="preserve">  Other official foreign claims (net)</v>
          </cell>
          <cell r="F95">
            <v>-0.1</v>
          </cell>
          <cell r="G95">
            <v>-0.1</v>
          </cell>
          <cell r="H95">
            <v>-0.1</v>
          </cell>
          <cell r="I95">
            <v>-0.1</v>
          </cell>
          <cell r="J95">
            <v>-0.1</v>
          </cell>
          <cell r="K95">
            <v>-0.1</v>
          </cell>
          <cell r="L95">
            <v>-0.1</v>
          </cell>
          <cell r="M95">
            <v>-0.1</v>
          </cell>
          <cell r="N95">
            <v>-0.1</v>
          </cell>
          <cell r="O95">
            <v>-0.1</v>
          </cell>
          <cell r="P95">
            <v>-0.1</v>
          </cell>
          <cell r="Q95">
            <v>-7.46E-2</v>
          </cell>
          <cell r="R95">
            <v>-7.4999999999999997E-2</v>
          </cell>
          <cell r="S95">
            <v>-7.5200000000000003E-2</v>
          </cell>
          <cell r="T95">
            <v>-7.5200000000000003E-2</v>
          </cell>
          <cell r="U95">
            <v>-5.7599999999999998E-2</v>
          </cell>
          <cell r="V95">
            <v>-5.7599999999999998E-2</v>
          </cell>
          <cell r="W95">
            <v>-5.7599999999999998E-2</v>
          </cell>
          <cell r="X95">
            <v>-5.7599999999999998E-2</v>
          </cell>
          <cell r="Y95">
            <v>-5.7599999999999998E-2</v>
          </cell>
          <cell r="Z95">
            <v>-5.7599999999999998E-2</v>
          </cell>
          <cell r="AA95">
            <v>-5.7599999999999998E-2</v>
          </cell>
          <cell r="AB95">
            <v>-5.7599999999999998E-2</v>
          </cell>
          <cell r="AC95">
            <v>-5.7599999999999998E-2</v>
          </cell>
          <cell r="AD95">
            <v>-5.7599999999999998E-2</v>
          </cell>
          <cell r="AE95">
            <v>-0.1</v>
          </cell>
          <cell r="AF95">
            <v>-0.1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0</v>
          </cell>
          <cell r="AP95">
            <v>0</v>
          </cell>
          <cell r="AQ95">
            <v>0</v>
          </cell>
          <cell r="AR95">
            <v>0</v>
          </cell>
          <cell r="AS95">
            <v>0</v>
          </cell>
          <cell r="AT95">
            <v>0</v>
          </cell>
          <cell r="AU95">
            <v>0</v>
          </cell>
        </row>
        <row r="96">
          <cell r="A96" t="str">
            <v>c:\my documents\geo\edf\geomon[temp]</v>
          </cell>
          <cell r="B96" t="str">
            <v>FAFLCL</v>
          </cell>
          <cell r="C96" t="str">
            <v>Millions of lari</v>
          </cell>
          <cell r="D96" t="str">
            <v>Stock</v>
          </cell>
          <cell r="E96" t="str">
            <v>Contingent liabilities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K96">
            <v>0</v>
          </cell>
          <cell r="AL96">
            <v>0</v>
          </cell>
          <cell r="AM96">
            <v>0</v>
          </cell>
          <cell r="AN96">
            <v>0</v>
          </cell>
          <cell r="AO96">
            <v>0</v>
          </cell>
          <cell r="AP96">
            <v>0</v>
          </cell>
          <cell r="AQ96">
            <v>0</v>
          </cell>
          <cell r="AR96">
            <v>0</v>
          </cell>
          <cell r="AS96">
            <v>0</v>
          </cell>
          <cell r="AT96">
            <v>0</v>
          </cell>
          <cell r="AU96">
            <v>0</v>
          </cell>
        </row>
        <row r="98">
          <cell r="A98" t="str">
            <v>c:\my documents\geo\edf\geomon[temp]</v>
          </cell>
          <cell r="B98" t="str">
            <v>FADC_N</v>
          </cell>
          <cell r="C98" t="str">
            <v>Millions of lari</v>
          </cell>
          <cell r="D98" t="str">
            <v>Stock</v>
          </cell>
          <cell r="E98" t="str">
            <v>Net domestic assets</v>
          </cell>
          <cell r="F98">
            <v>57.352048790000026</v>
          </cell>
          <cell r="G98">
            <v>62.810564937000009</v>
          </cell>
          <cell r="H98">
            <v>85.970353360000018</v>
          </cell>
          <cell r="I98">
            <v>105.68662225900002</v>
          </cell>
          <cell r="J98">
            <v>131.89486036600002</v>
          </cell>
          <cell r="K98">
            <v>142.98327573000003</v>
          </cell>
          <cell r="L98">
            <v>119.44538431020715</v>
          </cell>
          <cell r="M98">
            <v>138.39910298699996</v>
          </cell>
          <cell r="N98">
            <v>158.24008594899996</v>
          </cell>
          <cell r="O98">
            <v>198.86716345500002</v>
          </cell>
          <cell r="P98">
            <v>223.79301371999998</v>
          </cell>
          <cell r="Q98">
            <v>233.81521352000004</v>
          </cell>
          <cell r="R98">
            <v>209.74668919466666</v>
          </cell>
          <cell r="S98">
            <v>227.30667634399998</v>
          </cell>
          <cell r="T98">
            <v>245.54380878153844</v>
          </cell>
          <cell r="U98">
            <v>262.59491298892306</v>
          </cell>
          <cell r="V98">
            <v>294.96816134265379</v>
          </cell>
          <cell r="W98">
            <v>324.64488065</v>
          </cell>
          <cell r="X98">
            <v>333.05987289999996</v>
          </cell>
          <cell r="Y98">
            <v>341.32187373307687</v>
          </cell>
          <cell r="Z98">
            <v>397.3833892304616</v>
          </cell>
          <cell r="AA98">
            <v>401.60969663561536</v>
          </cell>
          <cell r="AB98">
            <v>406.7191221999999</v>
          </cell>
          <cell r="AC98">
            <v>358.7662605883076</v>
          </cell>
          <cell r="AD98">
            <v>382.28907970769239</v>
          </cell>
          <cell r="AE98">
            <v>383.505768825865</v>
          </cell>
          <cell r="AF98">
            <v>395.54508661582202</v>
          </cell>
          <cell r="AG98">
            <v>409.43162198782204</v>
          </cell>
          <cell r="AH98">
            <v>429.74554115282206</v>
          </cell>
          <cell r="AI98">
            <v>438.99662848826966</v>
          </cell>
          <cell r="AJ98">
            <v>466.79370084557303</v>
          </cell>
          <cell r="AK98">
            <v>495.73524726557309</v>
          </cell>
          <cell r="AL98">
            <v>498.64010458258429</v>
          </cell>
          <cell r="AM98">
            <v>523.05852070539322</v>
          </cell>
          <cell r="AN98">
            <v>547.00229980943823</v>
          </cell>
          <cell r="AO98">
            <v>569.82653071022241</v>
          </cell>
          <cell r="AP98">
            <v>650.06100666220232</v>
          </cell>
          <cell r="AQ98">
            <v>649.90535261600019</v>
          </cell>
          <cell r="AR98">
            <v>649.61832261600011</v>
          </cell>
          <cell r="AS98">
            <v>734.96745000919998</v>
          </cell>
          <cell r="AT98">
            <v>766.70733582750006</v>
          </cell>
          <cell r="AU98">
            <v>754.57191699999998</v>
          </cell>
        </row>
        <row r="99">
          <cell r="E99" t="str">
            <v xml:space="preserve">  Net claims on General Government</v>
          </cell>
        </row>
        <row r="100">
          <cell r="E100" t="str">
            <v xml:space="preserve">     Claims on General Government</v>
          </cell>
        </row>
        <row r="101">
          <cell r="E101" t="str">
            <v xml:space="preserve">        o/w Treasury bills purchased by NBG</v>
          </cell>
        </row>
        <row r="102">
          <cell r="E102" t="str">
            <v xml:space="preserve">                 Bond issued to cover NBG losses</v>
          </cell>
        </row>
        <row r="103">
          <cell r="E103" t="str">
            <v>Non-securitized govt debt held by NBG (converted from line items (loans) and (coupon securities")</v>
          </cell>
        </row>
        <row r="104">
          <cell r="E104" t="str">
            <v>Securitized govt debt (marketable)</v>
          </cell>
        </row>
        <row r="105">
          <cell r="E105" t="str">
            <v xml:space="preserve">     Deposits of the General Government</v>
          </cell>
        </row>
        <row r="106">
          <cell r="E106" t="str">
            <v>of which: deposits of central govt.</v>
          </cell>
        </row>
        <row r="107">
          <cell r="E107" t="str">
            <v>of which: deposits of local govt.</v>
          </cell>
        </row>
        <row r="108">
          <cell r="E108" t="str">
            <v xml:space="preserve">  Claims on rest of economy (including staff loans)</v>
          </cell>
        </row>
        <row r="109">
          <cell r="E109" t="str">
            <v xml:space="preserve">    o/w: Credit to the energy sector</v>
          </cell>
        </row>
        <row r="110">
          <cell r="E110" t="str">
            <v xml:space="preserve">  Claims on banks</v>
          </cell>
        </row>
        <row r="111">
          <cell r="E111" t="str">
            <v xml:space="preserve">  Other assets, net</v>
          </cell>
        </row>
        <row r="113">
          <cell r="A113" t="str">
            <v>c:\my documents\geo\edf\geomon[temp]</v>
          </cell>
          <cell r="B113" t="str">
            <v>FACGG_N</v>
          </cell>
          <cell r="C113" t="str">
            <v>Millions of lari</v>
          </cell>
          <cell r="D113" t="str">
            <v>Stock</v>
          </cell>
          <cell r="E113" t="str">
            <v xml:space="preserve">  Net claims on General Government</v>
          </cell>
          <cell r="F113">
            <v>55.20000000000001</v>
          </cell>
          <cell r="G113">
            <v>64.032000000000011</v>
          </cell>
          <cell r="H113">
            <v>85.580000000000013</v>
          </cell>
          <cell r="I113">
            <v>98.22</v>
          </cell>
          <cell r="J113">
            <v>134.27719999999999</v>
          </cell>
          <cell r="K113">
            <v>147.37720000000002</v>
          </cell>
          <cell r="L113">
            <v>137.55360000000002</v>
          </cell>
          <cell r="M113">
            <v>156.04889999999997</v>
          </cell>
          <cell r="N113">
            <v>176.25720000000001</v>
          </cell>
          <cell r="O113">
            <v>213.24250000000001</v>
          </cell>
          <cell r="P113">
            <v>231.45310000000001</v>
          </cell>
          <cell r="Q113">
            <v>233.21179999999998</v>
          </cell>
          <cell r="R113">
            <v>208.8621</v>
          </cell>
          <cell r="S113">
            <v>229.50639999999999</v>
          </cell>
          <cell r="T113">
            <v>240.07640000000001</v>
          </cell>
          <cell r="U113">
            <v>265.86520000000002</v>
          </cell>
          <cell r="V113">
            <v>301.84519999999998</v>
          </cell>
          <cell r="W113">
            <v>313.70460000000003</v>
          </cell>
          <cell r="X113">
            <v>332.06849999999997</v>
          </cell>
          <cell r="Y113">
            <v>344.75329999999997</v>
          </cell>
          <cell r="Z113">
            <v>358.16640000000001</v>
          </cell>
          <cell r="AA113">
            <v>376.75290000000001</v>
          </cell>
          <cell r="AB113">
            <v>377.21109999999999</v>
          </cell>
          <cell r="AC113">
            <v>331.67680000000007</v>
          </cell>
          <cell r="AD113">
            <v>361.74850000000004</v>
          </cell>
          <cell r="AE113">
            <v>373.4196</v>
          </cell>
          <cell r="AF113">
            <v>382.98369999999994</v>
          </cell>
          <cell r="AG113">
            <v>392.61609999999996</v>
          </cell>
          <cell r="AH113">
            <v>408.20310000000001</v>
          </cell>
          <cell r="AI113">
            <v>418.75440000000003</v>
          </cell>
          <cell r="AJ113">
            <v>453.47159999999997</v>
          </cell>
          <cell r="AK113">
            <v>487.1662</v>
          </cell>
          <cell r="AL113">
            <v>487.35570000000001</v>
          </cell>
          <cell r="AM113">
            <v>501.72289999999998</v>
          </cell>
          <cell r="AN113">
            <v>503.12939999999998</v>
          </cell>
          <cell r="AO113">
            <v>506.37259999999998</v>
          </cell>
          <cell r="AP113">
            <v>499.5856</v>
          </cell>
          <cell r="AQ113">
            <v>499.5856</v>
          </cell>
          <cell r="AR113">
            <v>499.5856</v>
          </cell>
          <cell r="AS113">
            <v>514.42276400920002</v>
          </cell>
          <cell r="AT113">
            <v>521.00089332749997</v>
          </cell>
          <cell r="AU113">
            <v>610.47950000000003</v>
          </cell>
        </row>
        <row r="114">
          <cell r="A114" t="str">
            <v>c:\my documents\geo\edf\geomon[temp]</v>
          </cell>
          <cell r="B114" t="str">
            <v>FACGG</v>
          </cell>
          <cell r="C114" t="str">
            <v>Millions of lari</v>
          </cell>
          <cell r="D114" t="str">
            <v>Stock</v>
          </cell>
          <cell r="E114" t="str">
            <v xml:space="preserve">     Loans to the General Government</v>
          </cell>
          <cell r="F114">
            <v>110.7</v>
          </cell>
          <cell r="G114">
            <v>110.7</v>
          </cell>
          <cell r="H114">
            <v>149.19999999999999</v>
          </cell>
          <cell r="I114">
            <v>166.2</v>
          </cell>
          <cell r="J114">
            <v>180.91720000000001</v>
          </cell>
          <cell r="K114">
            <v>187.91720000000001</v>
          </cell>
          <cell r="L114">
            <v>196</v>
          </cell>
          <cell r="M114">
            <v>206</v>
          </cell>
          <cell r="N114">
            <v>221.71719999999999</v>
          </cell>
          <cell r="O114">
            <v>257.71719999999999</v>
          </cell>
          <cell r="P114">
            <v>271.71719999999999</v>
          </cell>
          <cell r="Q114">
            <v>276.5172</v>
          </cell>
          <cell r="R114">
            <v>296.71839999999997</v>
          </cell>
          <cell r="S114">
            <v>296.71839999999997</v>
          </cell>
          <cell r="T114">
            <v>296.71839999999997</v>
          </cell>
          <cell r="U114">
            <v>333.41800000000001</v>
          </cell>
          <cell r="V114">
            <v>350.51839999999999</v>
          </cell>
          <cell r="W114">
            <v>360.41800000000001</v>
          </cell>
          <cell r="X114">
            <v>372.8184</v>
          </cell>
          <cell r="Y114">
            <v>392.05939999999998</v>
          </cell>
          <cell r="Z114">
            <v>410.05939999999998</v>
          </cell>
          <cell r="AA114">
            <v>424.75940000000003</v>
          </cell>
          <cell r="AB114">
            <v>427.74930000000001</v>
          </cell>
          <cell r="AC114">
            <v>386.3184</v>
          </cell>
          <cell r="AD114">
            <v>412.72539999999998</v>
          </cell>
          <cell r="AE114">
            <v>424.92540000000002</v>
          </cell>
          <cell r="AF114">
            <v>436.58339999999998</v>
          </cell>
          <cell r="AG114">
            <v>446.10039999999998</v>
          </cell>
          <cell r="AH114">
            <v>460.60039999999998</v>
          </cell>
          <cell r="AI114">
            <v>466.7004</v>
          </cell>
          <cell r="AJ114">
            <v>493.65039999999999</v>
          </cell>
          <cell r="AK114">
            <v>538.05709999999999</v>
          </cell>
          <cell r="AL114">
            <v>535.21510000000001</v>
          </cell>
          <cell r="AM114">
            <v>547.76009999999997</v>
          </cell>
          <cell r="AN114">
            <v>556.16010000000006</v>
          </cell>
          <cell r="AO114">
            <v>561.63810000000001</v>
          </cell>
          <cell r="AP114">
            <v>541.5231</v>
          </cell>
          <cell r="AQ114">
            <v>541.5231</v>
          </cell>
          <cell r="AR114">
            <v>541.5231</v>
          </cell>
          <cell r="AS114">
            <v>547.51229999999998</v>
          </cell>
          <cell r="AT114">
            <v>547.51229999999998</v>
          </cell>
          <cell r="AU114">
            <v>570.49199999999996</v>
          </cell>
        </row>
        <row r="115">
          <cell r="A115" t="str">
            <v>c:\my documents\geo\edf\geomon[temp]</v>
          </cell>
          <cell r="B115" t="str">
            <v>FADGG</v>
          </cell>
          <cell r="C115" t="str">
            <v>Millions of lari</v>
          </cell>
          <cell r="D115" t="str">
            <v>Stock</v>
          </cell>
          <cell r="E115" t="str">
            <v xml:space="preserve">     Deposits of the General Government</v>
          </cell>
          <cell r="F115">
            <v>-55.499999999999993</v>
          </cell>
          <cell r="G115">
            <v>-46.667999999999999</v>
          </cell>
          <cell r="H115">
            <v>-63.619999999999976</v>
          </cell>
          <cell r="I115">
            <v>-67.97999999999999</v>
          </cell>
          <cell r="J115">
            <v>-46.64</v>
          </cell>
          <cell r="K115">
            <v>-40.54</v>
          </cell>
          <cell r="L115">
            <v>-58.44639999999999</v>
          </cell>
          <cell r="M115">
            <v>-49.951100000000018</v>
          </cell>
          <cell r="N115">
            <v>-45.45999999999998</v>
          </cell>
          <cell r="O115">
            <v>-44.474699999999991</v>
          </cell>
          <cell r="P115">
            <v>-40.264099999999978</v>
          </cell>
          <cell r="Q115">
            <v>-43.305400000000006</v>
          </cell>
          <cell r="R115">
            <v>-87.856299999999976</v>
          </cell>
          <cell r="S115">
            <v>-67.211999999999975</v>
          </cell>
          <cell r="T115">
            <v>-56.641999999999975</v>
          </cell>
          <cell r="U115">
            <v>-67.552800000000005</v>
          </cell>
          <cell r="V115">
            <v>-48.673200000000037</v>
          </cell>
          <cell r="W115">
            <v>-46.713399999999993</v>
          </cell>
          <cell r="X115">
            <v>-40.749900000000018</v>
          </cell>
          <cell r="Y115">
            <v>-47.306100000000015</v>
          </cell>
          <cell r="Z115">
            <v>-51.892999999999958</v>
          </cell>
          <cell r="AA115">
            <v>-48.00650000000001</v>
          </cell>
          <cell r="AB115">
            <v>-50.538200000000018</v>
          </cell>
          <cell r="AC115">
            <v>-54.641599999999954</v>
          </cell>
          <cell r="AD115">
            <v>-50.976899999999951</v>
          </cell>
          <cell r="AE115">
            <v>-51.505800000000008</v>
          </cell>
          <cell r="AF115">
            <v>-53.599700000000034</v>
          </cell>
          <cell r="AG115">
            <v>-53.484300000000012</v>
          </cell>
          <cell r="AH115">
            <v>-52.397299999999987</v>
          </cell>
          <cell r="AI115">
            <v>-47.945999999999948</v>
          </cell>
          <cell r="AJ115">
            <v>-40.17880000000001</v>
          </cell>
          <cell r="AK115">
            <v>-50.890899999999974</v>
          </cell>
          <cell r="AL115">
            <v>-47.859400000000001</v>
          </cell>
          <cell r="AM115">
            <v>-46.037200000000013</v>
          </cell>
          <cell r="AN115">
            <v>-53.030700000000081</v>
          </cell>
          <cell r="AO115">
            <v>-55.265500000000038</v>
          </cell>
          <cell r="AP115">
            <v>-41.937500000000028</v>
          </cell>
          <cell r="AQ115">
            <v>-41.937500000000028</v>
          </cell>
          <cell r="AR115">
            <v>-41.937500000000028</v>
          </cell>
          <cell r="AS115">
            <v>-33.089535990800002</v>
          </cell>
          <cell r="AT115">
            <v>-26.51140667250003</v>
          </cell>
          <cell r="AU115">
            <v>-30.312499999999925</v>
          </cell>
        </row>
        <row r="116">
          <cell r="A116" t="str">
            <v>c:\my documents\geo\edf\geomon[temp]</v>
          </cell>
          <cell r="B116" t="str">
            <v>FACGC_N</v>
          </cell>
          <cell r="C116" t="str">
            <v>Millions of lari</v>
          </cell>
          <cell r="D116" t="str">
            <v>Stock</v>
          </cell>
          <cell r="E116" t="str">
            <v xml:space="preserve">    Net claims on Republican Government</v>
          </cell>
          <cell r="F116">
            <v>56.4</v>
          </cell>
          <cell r="G116">
            <v>64.731999999999999</v>
          </cell>
          <cell r="H116">
            <v>86.580000000000013</v>
          </cell>
          <cell r="I116">
            <v>99.12</v>
          </cell>
          <cell r="J116">
            <v>151.28720000000001</v>
          </cell>
          <cell r="K116">
            <v>159.24720000000002</v>
          </cell>
          <cell r="L116">
            <v>150.30000000000001</v>
          </cell>
          <cell r="M116">
            <v>172.2</v>
          </cell>
          <cell r="N116">
            <v>185.63120000000001</v>
          </cell>
          <cell r="O116">
            <v>217.0532</v>
          </cell>
          <cell r="P116">
            <v>234.40100000000001</v>
          </cell>
          <cell r="Q116">
            <v>234.4819</v>
          </cell>
          <cell r="R116">
            <v>218.61920000000001</v>
          </cell>
          <cell r="S116">
            <v>242.7277</v>
          </cell>
          <cell r="T116">
            <v>252.0282</v>
          </cell>
          <cell r="U116">
            <v>280.25200000000001</v>
          </cell>
          <cell r="V116">
            <v>305.59009999999995</v>
          </cell>
          <cell r="W116">
            <v>316.44220000000001</v>
          </cell>
          <cell r="X116">
            <v>333.40499999999997</v>
          </cell>
          <cell r="Y116">
            <v>348.03929999999997</v>
          </cell>
          <cell r="Z116">
            <v>360.01260000000002</v>
          </cell>
          <cell r="AA116">
            <v>379.48250000000002</v>
          </cell>
          <cell r="AB116">
            <v>380.90219999999999</v>
          </cell>
          <cell r="AC116">
            <v>334.74530000000004</v>
          </cell>
          <cell r="AD116">
            <v>364.29970000000003</v>
          </cell>
          <cell r="AE116">
            <v>376.12630000000001</v>
          </cell>
          <cell r="AF116">
            <v>386.84529999999995</v>
          </cell>
          <cell r="AG116">
            <v>396.65839999999997</v>
          </cell>
          <cell r="AH116">
            <v>412.33969999999999</v>
          </cell>
          <cell r="AI116">
            <v>423.73550000000006</v>
          </cell>
          <cell r="AJ116">
            <v>457.64749999999998</v>
          </cell>
          <cell r="AK116">
            <v>491.51690000000002</v>
          </cell>
          <cell r="AL116">
            <v>491.56020000000001</v>
          </cell>
          <cell r="AM116">
            <v>505.97369999999995</v>
          </cell>
          <cell r="AN116">
            <v>508.22969999999998</v>
          </cell>
          <cell r="AO116">
            <v>512.87239999999997</v>
          </cell>
          <cell r="AP116">
            <v>515.70119999999997</v>
          </cell>
          <cell r="AQ116">
            <v>515.70119999999997</v>
          </cell>
          <cell r="AR116">
            <v>515.70119999999997</v>
          </cell>
          <cell r="AS116">
            <v>517.58686400919999</v>
          </cell>
          <cell r="AT116">
            <v>523.91309332749995</v>
          </cell>
          <cell r="AU116">
            <v>612.97450000000003</v>
          </cell>
        </row>
      </sheetData>
      <sheetData sheetId="55" refreshError="1">
        <row r="6">
          <cell r="E6" t="str">
            <v>Descriptor</v>
          </cell>
          <cell r="F6">
            <v>35034</v>
          </cell>
          <cell r="G6">
            <v>35065</v>
          </cell>
          <cell r="H6">
            <v>35096</v>
          </cell>
          <cell r="I6">
            <v>35125</v>
          </cell>
          <cell r="J6">
            <v>35156</v>
          </cell>
          <cell r="K6">
            <v>35186</v>
          </cell>
          <cell r="L6">
            <v>35217</v>
          </cell>
          <cell r="M6">
            <v>35247</v>
          </cell>
          <cell r="N6">
            <v>35278</v>
          </cell>
          <cell r="O6">
            <v>35309</v>
          </cell>
          <cell r="P6">
            <v>35339</v>
          </cell>
          <cell r="Q6">
            <v>35370</v>
          </cell>
          <cell r="R6">
            <v>35400</v>
          </cell>
          <cell r="S6">
            <v>35431</v>
          </cell>
          <cell r="T6">
            <v>35462</v>
          </cell>
          <cell r="U6">
            <v>35490</v>
          </cell>
          <cell r="V6">
            <v>35521</v>
          </cell>
          <cell r="W6">
            <v>35551</v>
          </cell>
          <cell r="X6">
            <v>35582</v>
          </cell>
          <cell r="Y6">
            <v>35612</v>
          </cell>
          <cell r="Z6">
            <v>35643</v>
          </cell>
          <cell r="AA6">
            <v>35674</v>
          </cell>
          <cell r="AB6">
            <v>35704</v>
          </cell>
          <cell r="AC6">
            <v>35735</v>
          </cell>
          <cell r="AD6">
            <v>35765</v>
          </cell>
          <cell r="AE6">
            <v>35796</v>
          </cell>
          <cell r="AF6">
            <v>35827</v>
          </cell>
          <cell r="AG6">
            <v>35855</v>
          </cell>
          <cell r="AH6">
            <v>35886</v>
          </cell>
          <cell r="AI6">
            <v>35916</v>
          </cell>
          <cell r="AJ6">
            <v>35947</v>
          </cell>
          <cell r="AK6">
            <v>35977</v>
          </cell>
          <cell r="AL6">
            <v>36008</v>
          </cell>
          <cell r="AM6">
            <v>36039</v>
          </cell>
          <cell r="AN6">
            <v>36069</v>
          </cell>
          <cell r="AO6">
            <v>36100</v>
          </cell>
          <cell r="AQ6">
            <v>36130</v>
          </cell>
          <cell r="AR6">
            <v>36161</v>
          </cell>
          <cell r="AS6">
            <v>36192</v>
          </cell>
          <cell r="AT6">
            <v>36220</v>
          </cell>
        </row>
        <row r="8">
          <cell r="E8" t="str">
            <v>Table 2. Georgia: Summary Accounts of Commercial Banks</v>
          </cell>
        </row>
        <row r="11">
          <cell r="E11">
            <v>39691.917272453706</v>
          </cell>
          <cell r="F11">
            <v>35034</v>
          </cell>
          <cell r="G11">
            <v>35065</v>
          </cell>
          <cell r="H11">
            <v>35096</v>
          </cell>
          <cell r="I11">
            <v>35125</v>
          </cell>
          <cell r="J11">
            <v>35156</v>
          </cell>
          <cell r="K11">
            <v>35186</v>
          </cell>
          <cell r="L11">
            <v>35217</v>
          </cell>
          <cell r="M11">
            <v>35247</v>
          </cell>
          <cell r="N11">
            <v>35278</v>
          </cell>
          <cell r="O11">
            <v>35309</v>
          </cell>
          <cell r="P11">
            <v>35339</v>
          </cell>
          <cell r="Q11">
            <v>35370</v>
          </cell>
          <cell r="R11">
            <v>35400</v>
          </cell>
          <cell r="S11">
            <v>35431</v>
          </cell>
          <cell r="T11">
            <v>35462</v>
          </cell>
          <cell r="U11">
            <v>35490</v>
          </cell>
          <cell r="V11">
            <v>35521</v>
          </cell>
          <cell r="W11">
            <v>35551</v>
          </cell>
          <cell r="X11">
            <v>35582</v>
          </cell>
          <cell r="Y11">
            <v>35612</v>
          </cell>
          <cell r="Z11">
            <v>35643</v>
          </cell>
          <cell r="AA11">
            <v>35674</v>
          </cell>
          <cell r="AB11">
            <v>35704</v>
          </cell>
          <cell r="AC11">
            <v>35735</v>
          </cell>
          <cell r="AD11">
            <v>35765</v>
          </cell>
          <cell r="AE11">
            <v>35796</v>
          </cell>
          <cell r="AF11">
            <v>35827</v>
          </cell>
          <cell r="AG11">
            <v>35855</v>
          </cell>
          <cell r="AH11">
            <v>35886</v>
          </cell>
          <cell r="AI11">
            <v>35916</v>
          </cell>
          <cell r="AJ11">
            <v>35947</v>
          </cell>
          <cell r="AK11">
            <v>35977</v>
          </cell>
          <cell r="AL11">
            <v>36008</v>
          </cell>
          <cell r="AM11">
            <v>36039</v>
          </cell>
          <cell r="AN11">
            <v>36069</v>
          </cell>
          <cell r="AO11">
            <v>36100</v>
          </cell>
          <cell r="AP11">
            <v>36130</v>
          </cell>
          <cell r="AR11">
            <v>36161</v>
          </cell>
          <cell r="AS11">
            <v>36192</v>
          </cell>
          <cell r="AT11">
            <v>36220</v>
          </cell>
        </row>
        <row r="12">
          <cell r="E12">
            <v>39691.917272453706</v>
          </cell>
          <cell r="AP12" t="str">
            <v>ESAF</v>
          </cell>
        </row>
        <row r="13">
          <cell r="E13" t="str">
            <v>At program exchange rates</v>
          </cell>
        </row>
        <row r="14">
          <cell r="E14" t="str">
            <v>Net foreign assets</v>
          </cell>
          <cell r="F14">
            <v>-38.385590243902435</v>
          </cell>
          <cell r="G14">
            <v>-36.586397437950353</v>
          </cell>
          <cell r="H14">
            <v>-29.811843809523804</v>
          </cell>
          <cell r="I14">
            <v>-27.315641838351819</v>
          </cell>
          <cell r="J14">
            <v>-35.821058823529413</v>
          </cell>
          <cell r="K14">
            <v>9.8023361904761881</v>
          </cell>
          <cell r="L14">
            <v>12.019986602870809</v>
          </cell>
          <cell r="M14">
            <v>9.3686754567116761</v>
          </cell>
          <cell r="N14">
            <v>9.5502639305445935</v>
          </cell>
          <cell r="O14">
            <v>9.6089283779527506</v>
          </cell>
          <cell r="P14">
            <v>12.741277795275593</v>
          </cell>
          <cell r="Q14">
            <v>19.624218749999997</v>
          </cell>
          <cell r="R14">
            <v>20.774411302982731</v>
          </cell>
          <cell r="S14">
            <v>22.936161616161623</v>
          </cell>
          <cell r="T14">
            <v>20.946124031007752</v>
          </cell>
          <cell r="U14">
            <v>25.924149922720254</v>
          </cell>
          <cell r="V14">
            <v>27.895958429561201</v>
          </cell>
          <cell r="W14">
            <v>26.255500000000005</v>
          </cell>
          <cell r="X14">
            <v>25.898600000000005</v>
          </cell>
          <cell r="Y14">
            <v>40.103186046511631</v>
          </cell>
          <cell r="Z14">
            <v>48.501369969040248</v>
          </cell>
          <cell r="AA14">
            <v>37.198228043143295</v>
          </cell>
          <cell r="AB14">
            <v>35.5749</v>
          </cell>
          <cell r="AC14">
            <v>34.151455792682931</v>
          </cell>
          <cell r="AD14">
            <v>32.903957055214725</v>
          </cell>
          <cell r="AE14">
            <v>26.132415686274506</v>
          </cell>
          <cell r="AF14">
            <v>16.31692363090772</v>
          </cell>
          <cell r="AG14">
            <v>22.686278951310861</v>
          </cell>
          <cell r="AH14">
            <v>13.229885842696634</v>
          </cell>
          <cell r="AI14">
            <v>21.881314031180406</v>
          </cell>
          <cell r="AJ14">
            <v>24.388310830860533</v>
          </cell>
          <cell r="AK14">
            <v>21.185400222551927</v>
          </cell>
          <cell r="AL14">
            <v>19.012575555555564</v>
          </cell>
          <cell r="AM14">
            <v>11.188846407624638</v>
          </cell>
          <cell r="AN14">
            <v>15.108729758522724</v>
          </cell>
          <cell r="AO14">
            <v>10.649734201954393</v>
          </cell>
          <cell r="AP14">
            <v>10.196507499999999</v>
          </cell>
          <cell r="AQ14">
            <v>15.275666666666659</v>
          </cell>
          <cell r="AR14">
            <v>8.0329245283019013</v>
          </cell>
          <cell r="AS14">
            <v>7.2291914893616944</v>
          </cell>
          <cell r="AT14">
            <v>1.1398639455782167</v>
          </cell>
        </row>
        <row r="15">
          <cell r="E15" t="str">
            <v xml:space="preserve">  NFA convertible</v>
          </cell>
          <cell r="F15">
            <v>-38.249727804878042</v>
          </cell>
          <cell r="G15">
            <v>-36.449199679743785</v>
          </cell>
          <cell r="H15">
            <v>-30.041865714285709</v>
          </cell>
          <cell r="I15">
            <v>-27.402491600633912</v>
          </cell>
          <cell r="J15">
            <v>-35.998938314785377</v>
          </cell>
          <cell r="K15">
            <v>9.6841266666666641</v>
          </cell>
          <cell r="L15">
            <v>11.90485454545454</v>
          </cell>
          <cell r="M15">
            <v>9.3517134233518675</v>
          </cell>
          <cell r="N15">
            <v>9.5257089187056039</v>
          </cell>
          <cell r="O15">
            <v>9.5202500787401529</v>
          </cell>
          <cell r="P15">
            <v>12.548956535433074</v>
          </cell>
          <cell r="Q15">
            <v>19.550624999999997</v>
          </cell>
          <cell r="R15">
            <v>20.715259026687598</v>
          </cell>
          <cell r="S15">
            <v>22.805252525252531</v>
          </cell>
          <cell r="T15">
            <v>20.798186046511628</v>
          </cell>
          <cell r="U15">
            <v>25.724126738794443</v>
          </cell>
          <cell r="V15">
            <v>27.632055427251732</v>
          </cell>
          <cell r="W15">
            <v>25.694600000000005</v>
          </cell>
          <cell r="X15">
            <v>25.324100000000005</v>
          </cell>
          <cell r="Y15">
            <v>39.585201550387602</v>
          </cell>
          <cell r="Z15">
            <v>47.979055727554183</v>
          </cell>
          <cell r="AA15">
            <v>36.734514637904468</v>
          </cell>
          <cell r="AB15">
            <v>34.996499999999997</v>
          </cell>
          <cell r="AC15">
            <v>33.802972560975611</v>
          </cell>
          <cell r="AD15">
            <v>32.645751533742335</v>
          </cell>
          <cell r="AE15">
            <v>25.885088386123677</v>
          </cell>
          <cell r="AF15">
            <v>16.061797449362334</v>
          </cell>
          <cell r="AG15">
            <v>22.469140973782771</v>
          </cell>
          <cell r="AH15">
            <v>12.624673558052439</v>
          </cell>
          <cell r="AI15">
            <v>21.285668151447666</v>
          </cell>
          <cell r="AJ15">
            <v>23.706549703264095</v>
          </cell>
          <cell r="AK15">
            <v>20.640011127596438</v>
          </cell>
          <cell r="AL15">
            <v>18.596352222222229</v>
          </cell>
          <cell r="AM15">
            <v>10.797350806451618</v>
          </cell>
          <cell r="AN15">
            <v>14.952189630681815</v>
          </cell>
          <cell r="AO15">
            <v>10.541803583061885</v>
          </cell>
          <cell r="AP15">
            <v>10.133688333333332</v>
          </cell>
          <cell r="AQ15">
            <v>15.181555555555548</v>
          </cell>
          <cell r="AR15">
            <v>7.891981132075486</v>
          </cell>
          <cell r="AS15">
            <v>7.1071489361702049</v>
          </cell>
          <cell r="AT15">
            <v>1.0089795918367201</v>
          </cell>
        </row>
        <row r="16">
          <cell r="E16" t="str">
            <v xml:space="preserve">    Gold</v>
          </cell>
          <cell r="F16">
            <v>0.40586829268292679</v>
          </cell>
          <cell r="G16">
            <v>0.23874043234587666</v>
          </cell>
          <cell r="H16">
            <v>0.19195428571428569</v>
          </cell>
          <cell r="I16">
            <v>0.20853375594294771</v>
          </cell>
          <cell r="J16">
            <v>0.21823306836248013</v>
          </cell>
          <cell r="K16">
            <v>0.13418952380952381</v>
          </cell>
          <cell r="L16">
            <v>0.15655789473684209</v>
          </cell>
          <cell r="M16">
            <v>0.1529842732327244</v>
          </cell>
          <cell r="N16">
            <v>0.1671665351223362</v>
          </cell>
          <cell r="O16">
            <v>0.18929669291338583</v>
          </cell>
          <cell r="P16">
            <v>0.1912100787401575</v>
          </cell>
          <cell r="Q16">
            <v>0.2101875</v>
          </cell>
          <cell r="R16">
            <v>0.18376766091051802</v>
          </cell>
          <cell r="S16">
            <v>0.22545454545454549</v>
          </cell>
          <cell r="T16">
            <v>0.24770542635658913</v>
          </cell>
          <cell r="U16">
            <v>0.8399768160741885</v>
          </cell>
          <cell r="V16">
            <v>0.81362586605080833</v>
          </cell>
          <cell r="W16">
            <v>0.84509999999999996</v>
          </cell>
          <cell r="X16">
            <v>0.79730000000000001</v>
          </cell>
          <cell r="Y16">
            <v>0.79531782945736429</v>
          </cell>
          <cell r="Z16">
            <v>0.81833591331269351</v>
          </cell>
          <cell r="AA16">
            <v>0.84560092449922963</v>
          </cell>
          <cell r="AB16">
            <v>0.85650000000000004</v>
          </cell>
          <cell r="AC16">
            <v>0.86590701219512201</v>
          </cell>
          <cell r="AD16">
            <v>1.0977223926380368</v>
          </cell>
          <cell r="AE16">
            <v>1.0591312217194571</v>
          </cell>
          <cell r="AF16">
            <v>1.0155156789197299</v>
          </cell>
          <cell r="AG16">
            <v>1.1056161797752808</v>
          </cell>
          <cell r="AH16">
            <v>1.0539445692883895</v>
          </cell>
          <cell r="AI16">
            <v>1.0817761692650334</v>
          </cell>
          <cell r="AJ16">
            <v>1.3461910237388721</v>
          </cell>
          <cell r="AK16">
            <v>1.2476505934718101</v>
          </cell>
          <cell r="AL16">
            <v>1.2463955555555555</v>
          </cell>
          <cell r="AM16">
            <v>1.2614967008797653</v>
          </cell>
          <cell r="AN16">
            <v>0.97906321022727272</v>
          </cell>
          <cell r="AO16">
            <v>0.79056351791530954</v>
          </cell>
          <cell r="AP16">
            <v>0.39553083333333333</v>
          </cell>
          <cell r="AQ16">
            <v>0.5925555555555555</v>
          </cell>
          <cell r="AR16">
            <v>0.57990566037735847</v>
          </cell>
          <cell r="AS16">
            <v>0.14629787234042552</v>
          </cell>
          <cell r="AT16">
            <v>0.15074829931972789</v>
          </cell>
        </row>
        <row r="17">
          <cell r="E17" t="str">
            <v xml:space="preserve">    Foreign exchange</v>
          </cell>
          <cell r="F17">
            <v>20.616013658536584</v>
          </cell>
          <cell r="G17">
            <v>23.015566693354682</v>
          </cell>
          <cell r="H17">
            <v>27.553799047619052</v>
          </cell>
          <cell r="I17">
            <v>30.003903328050711</v>
          </cell>
          <cell r="J17">
            <v>21.747025755166931</v>
          </cell>
          <cell r="K17">
            <v>15.123746666666666</v>
          </cell>
          <cell r="L17">
            <v>19.692889952153106</v>
          </cell>
          <cell r="M17">
            <v>17.231675933280382</v>
          </cell>
          <cell r="N17">
            <v>17.546861247040251</v>
          </cell>
          <cell r="O17">
            <v>17.609441574803146</v>
          </cell>
          <cell r="P17">
            <v>20.190155905511812</v>
          </cell>
          <cell r="Q17">
            <v>27.638999999999999</v>
          </cell>
          <cell r="R17">
            <v>26.290832025117737</v>
          </cell>
          <cell r="S17">
            <v>28.78414141414142</v>
          </cell>
          <cell r="T17">
            <v>26.625108527131783</v>
          </cell>
          <cell r="U17">
            <v>35.054389489953635</v>
          </cell>
          <cell r="V17">
            <v>39.536913010007702</v>
          </cell>
          <cell r="W17">
            <v>39.472700000000003</v>
          </cell>
          <cell r="X17">
            <v>42.029000000000003</v>
          </cell>
          <cell r="Y17">
            <v>56.506465116279074</v>
          </cell>
          <cell r="Z17">
            <v>64.059210526315795</v>
          </cell>
          <cell r="AA17">
            <v>55.583713405238825</v>
          </cell>
          <cell r="AB17">
            <v>53.896700000000003</v>
          </cell>
          <cell r="AC17">
            <v>52.762461890243905</v>
          </cell>
          <cell r="AD17">
            <v>47.078343558282214</v>
          </cell>
          <cell r="AE17">
            <v>47.464321568627447</v>
          </cell>
          <cell r="AF17">
            <v>40.244296474118528</v>
          </cell>
          <cell r="AG17">
            <v>45.355366591760301</v>
          </cell>
          <cell r="AH17">
            <v>42.144791610486898</v>
          </cell>
          <cell r="AI17">
            <v>53.647871937639202</v>
          </cell>
          <cell r="AJ17">
            <v>57.393313798219573</v>
          </cell>
          <cell r="AK17">
            <v>55.584032270029667</v>
          </cell>
          <cell r="AL17">
            <v>53.515205555555553</v>
          </cell>
          <cell r="AM17">
            <v>47.981700879765391</v>
          </cell>
          <cell r="AN17">
            <v>51.197344815340905</v>
          </cell>
          <cell r="AO17">
            <v>55.04713778501629</v>
          </cell>
          <cell r="AP17">
            <v>61.408961666666663</v>
          </cell>
          <cell r="AQ17">
            <v>91.998444444444431</v>
          </cell>
          <cell r="AR17">
            <v>85.962075471698114</v>
          </cell>
          <cell r="AS17">
            <v>79.764170212765947</v>
          </cell>
          <cell r="AT17">
            <v>79.317913832199537</v>
          </cell>
        </row>
        <row r="18">
          <cell r="E18" t="str">
            <v xml:space="preserve">    Foreign liabilities</v>
          </cell>
          <cell r="F18">
            <v>-59.271609756097554</v>
          </cell>
          <cell r="G18">
            <v>-59.703506805444349</v>
          </cell>
          <cell r="H18">
            <v>-57.787619047619046</v>
          </cell>
          <cell r="I18">
            <v>-57.614928684627571</v>
          </cell>
          <cell r="J18">
            <v>-57.964197138314788</v>
          </cell>
          <cell r="K18">
            <v>-5.5738095238095235</v>
          </cell>
          <cell r="L18">
            <v>-7.9445933014354067</v>
          </cell>
          <cell r="M18">
            <v>-8.0329467831612398</v>
          </cell>
          <cell r="N18">
            <v>-8.1883188634569848</v>
          </cell>
          <cell r="O18">
            <v>-8.2784881889763771</v>
          </cell>
          <cell r="P18">
            <v>-7.8324094488188969</v>
          </cell>
          <cell r="Q18">
            <v>-8.298562500000001</v>
          </cell>
          <cell r="R18">
            <v>-5.7593406593406584</v>
          </cell>
          <cell r="S18">
            <v>-6.2043434343434347</v>
          </cell>
          <cell r="T18">
            <v>-6.0746279069767439</v>
          </cell>
          <cell r="U18">
            <v>-10.170239567233384</v>
          </cell>
          <cell r="V18">
            <v>-12.718483448806776</v>
          </cell>
          <cell r="W18">
            <v>-14.623200000000001</v>
          </cell>
          <cell r="X18">
            <v>-17.502199999999998</v>
          </cell>
          <cell r="Y18">
            <v>-17.71658139534884</v>
          </cell>
          <cell r="Z18">
            <v>-16.898490712074302</v>
          </cell>
          <cell r="AA18">
            <v>-19.694799691833591</v>
          </cell>
          <cell r="AB18">
            <v>-19.756699999999999</v>
          </cell>
          <cell r="AC18">
            <v>-19.825396341463417</v>
          </cell>
          <cell r="AD18">
            <v>-15.530314417177914</v>
          </cell>
          <cell r="AE18">
            <v>-22.638364404223225</v>
          </cell>
          <cell r="AF18">
            <v>-25.19801470367592</v>
          </cell>
          <cell r="AG18">
            <v>-23.991841797752812</v>
          </cell>
          <cell r="AH18">
            <v>-30.574062621722849</v>
          </cell>
          <cell r="AI18">
            <v>-33.44397995545657</v>
          </cell>
          <cell r="AJ18">
            <v>-35.032955118694353</v>
          </cell>
          <cell r="AK18">
            <v>-36.191671735905039</v>
          </cell>
          <cell r="AL18">
            <v>-36.165248888888883</v>
          </cell>
          <cell r="AM18">
            <v>-38.445846774193541</v>
          </cell>
          <cell r="AN18">
            <v>-37.224218394886364</v>
          </cell>
          <cell r="AO18">
            <v>-45.295897719869714</v>
          </cell>
          <cell r="AP18">
            <v>-51.670804166666663</v>
          </cell>
          <cell r="AQ18">
            <v>-77.409444444444432</v>
          </cell>
          <cell r="AR18">
            <v>-78.649999999999991</v>
          </cell>
          <cell r="AS18">
            <v>-72.803319148936168</v>
          </cell>
          <cell r="AT18">
            <v>-78.459682539682547</v>
          </cell>
        </row>
        <row r="19">
          <cell r="E19" t="str">
            <v xml:space="preserve">  NFA nonconvertible</v>
          </cell>
          <cell r="F19">
            <v>-0.13586243902439024</v>
          </cell>
          <cell r="G19">
            <v>-0.13719775820656524</v>
          </cell>
          <cell r="H19">
            <v>0.23002190476190473</v>
          </cell>
          <cell r="I19">
            <v>8.6849762282091916E-2</v>
          </cell>
          <cell r="J19">
            <v>0.17787949125596186</v>
          </cell>
          <cell r="K19">
            <v>0.11820952380952382</v>
          </cell>
          <cell r="L19">
            <v>0.11513205741626793</v>
          </cell>
          <cell r="M19">
            <v>1.6962033359809375E-2</v>
          </cell>
          <cell r="N19">
            <v>2.4555011838989737E-2</v>
          </cell>
          <cell r="O19">
            <v>8.8678299212598413E-2</v>
          </cell>
          <cell r="P19">
            <v>0.19232125984251969</v>
          </cell>
          <cell r="Q19">
            <v>7.3593749999999999E-2</v>
          </cell>
          <cell r="R19">
            <v>5.9152276295133428E-2</v>
          </cell>
          <cell r="S19">
            <v>0.13090909090909092</v>
          </cell>
          <cell r="T19">
            <v>0.14793798449612405</v>
          </cell>
          <cell r="U19">
            <v>0.20002318392581142</v>
          </cell>
          <cell r="V19">
            <v>0.26390300230946884</v>
          </cell>
          <cell r="W19">
            <v>0.56089999999999995</v>
          </cell>
          <cell r="X19">
            <v>0.57450000000000001</v>
          </cell>
          <cell r="Y19">
            <v>0.51798449612403097</v>
          </cell>
          <cell r="Z19">
            <v>0.52231424148606809</v>
          </cell>
          <cell r="AA19">
            <v>0.46371340523882898</v>
          </cell>
          <cell r="AB19">
            <v>0.57840000000000003</v>
          </cell>
          <cell r="AC19">
            <v>0.3484832317073171</v>
          </cell>
          <cell r="AD19">
            <v>0.25820552147239267</v>
          </cell>
          <cell r="AE19">
            <v>0.24732730015082957</v>
          </cell>
          <cell r="AF19">
            <v>0.2551261815453863</v>
          </cell>
          <cell r="AG19">
            <v>0.21713797752808991</v>
          </cell>
          <cell r="AH19">
            <v>0.60521228464419485</v>
          </cell>
          <cell r="AI19">
            <v>0.59564587973273941</v>
          </cell>
          <cell r="AJ19">
            <v>0.68176112759643914</v>
          </cell>
          <cell r="AK19">
            <v>0.54538909495548948</v>
          </cell>
          <cell r="AL19">
            <v>0.41622333333333333</v>
          </cell>
          <cell r="AM19">
            <v>0.39149560117302051</v>
          </cell>
          <cell r="AN19">
            <v>0.15654012784090909</v>
          </cell>
          <cell r="AO19">
            <v>0.10793061889250816</v>
          </cell>
          <cell r="AP19">
            <v>6.2819166666666662E-2</v>
          </cell>
          <cell r="AQ19">
            <v>9.4111111111111104E-2</v>
          </cell>
          <cell r="AR19">
            <v>0.14094339622641508</v>
          </cell>
          <cell r="AS19">
            <v>0.12204255319148935</v>
          </cell>
          <cell r="AT19">
            <v>0.1308843537414966</v>
          </cell>
        </row>
        <row r="21">
          <cell r="E21" t="str">
            <v>Net domestic assets</v>
          </cell>
          <cell r="F21">
            <v>94.170932243902428</v>
          </cell>
          <cell r="G21">
            <v>95.382375437950358</v>
          </cell>
          <cell r="H21">
            <v>93.986080809523813</v>
          </cell>
          <cell r="I21">
            <v>96.801626838351822</v>
          </cell>
          <cell r="J21">
            <v>105.49581482352941</v>
          </cell>
          <cell r="K21">
            <v>56.383723809523808</v>
          </cell>
          <cell r="L21">
            <v>63.979530397129203</v>
          </cell>
          <cell r="M21">
            <v>65.345547543288333</v>
          </cell>
          <cell r="N21">
            <v>62.446293069455415</v>
          </cell>
          <cell r="O21">
            <v>69.496844622047249</v>
          </cell>
          <cell r="P21">
            <v>67.708562204724402</v>
          </cell>
          <cell r="Q21">
            <v>65.840481249999996</v>
          </cell>
          <cell r="R21">
            <v>58.740388697017281</v>
          </cell>
          <cell r="S21">
            <v>59.811338383838375</v>
          </cell>
          <cell r="T21">
            <v>56.943575968992249</v>
          </cell>
          <cell r="U21">
            <v>61.591150077279742</v>
          </cell>
          <cell r="V21">
            <v>70.240241570438798</v>
          </cell>
          <cell r="W21">
            <v>73.082099999999997</v>
          </cell>
          <cell r="X21">
            <v>77.093999999999994</v>
          </cell>
          <cell r="Y21">
            <v>69.279513953488362</v>
          </cell>
          <cell r="Z21">
            <v>78.486730030959762</v>
          </cell>
          <cell r="AA21">
            <v>95.769571956856709</v>
          </cell>
          <cell r="AB21">
            <v>99.559600000000003</v>
          </cell>
          <cell r="AC21">
            <v>104.60704420731707</v>
          </cell>
          <cell r="AD21">
            <v>100.27304294478529</v>
          </cell>
          <cell r="AE21">
            <v>119.33808431372549</v>
          </cell>
          <cell r="AF21">
            <v>133.52457636909227</v>
          </cell>
          <cell r="AG21">
            <v>125.51062104868913</v>
          </cell>
          <cell r="AH21">
            <v>140.38651415730337</v>
          </cell>
          <cell r="AI21">
            <v>138.78658596881959</v>
          </cell>
          <cell r="AJ21">
            <v>141.9940891691395</v>
          </cell>
          <cell r="AK21">
            <v>140.05299977744809</v>
          </cell>
          <cell r="AL21">
            <v>150.37552444444444</v>
          </cell>
          <cell r="AM21">
            <v>140.41735359237538</v>
          </cell>
          <cell r="AN21">
            <v>126.81647024147726</v>
          </cell>
          <cell r="AO21">
            <v>122.5126657980456</v>
          </cell>
          <cell r="AP21">
            <v>146.15309250000001</v>
          </cell>
          <cell r="AQ21">
            <v>141.07393333333334</v>
          </cell>
          <cell r="AR21">
            <v>172.77487547169812</v>
          </cell>
          <cell r="AS21">
            <v>197.08940851063832</v>
          </cell>
          <cell r="AT21">
            <v>195.45513605442179</v>
          </cell>
        </row>
        <row r="22">
          <cell r="E22" t="str">
            <v xml:space="preserve">  Domestic credit</v>
          </cell>
          <cell r="F22">
            <v>131.93358197560974</v>
          </cell>
          <cell r="G22">
            <v>132.3881740888711</v>
          </cell>
          <cell r="H22">
            <v>132.75912738095235</v>
          </cell>
          <cell r="I22">
            <v>142.75667637083993</v>
          </cell>
          <cell r="J22">
            <v>149.88726308108107</v>
          </cell>
          <cell r="K22">
            <v>100.9666970952381</v>
          </cell>
          <cell r="L22">
            <v>94.28554991866028</v>
          </cell>
          <cell r="M22">
            <v>105.69386207069104</v>
          </cell>
          <cell r="N22">
            <v>108.41474905130229</v>
          </cell>
          <cell r="O22">
            <v>80.262052826771665</v>
          </cell>
          <cell r="P22">
            <v>96.951455299212611</v>
          </cell>
          <cell r="Q22">
            <v>102.26511875</v>
          </cell>
          <cell r="R22">
            <v>112.37954772370487</v>
          </cell>
          <cell r="S22">
            <v>114.53934444444445</v>
          </cell>
          <cell r="T22">
            <v>114.99646821705426</v>
          </cell>
          <cell r="U22">
            <v>120.02191329211746</v>
          </cell>
          <cell r="V22">
            <v>127.17809522709776</v>
          </cell>
          <cell r="W22">
            <v>128.8021</v>
          </cell>
          <cell r="X22">
            <v>137.44719999999998</v>
          </cell>
          <cell r="Y22">
            <v>137.27787519379845</v>
          </cell>
          <cell r="Z22">
            <v>133.79764241486066</v>
          </cell>
          <cell r="AA22">
            <v>145.3651215716487</v>
          </cell>
          <cell r="AB22">
            <v>154.33199999999999</v>
          </cell>
          <cell r="AC22">
            <v>156.90105548780491</v>
          </cell>
          <cell r="AD22">
            <v>169.79132760736198</v>
          </cell>
          <cell r="AE22">
            <v>182.19071644042234</v>
          </cell>
          <cell r="AF22">
            <v>190.27807861965491</v>
          </cell>
          <cell r="AG22">
            <v>186.53895910112362</v>
          </cell>
          <cell r="AH22">
            <v>187.25727318352062</v>
          </cell>
          <cell r="AI22">
            <v>191.56198440979955</v>
          </cell>
          <cell r="AJ22">
            <v>198.41684599406528</v>
          </cell>
          <cell r="AK22">
            <v>201.09390348664687</v>
          </cell>
          <cell r="AL22">
            <v>216.6128788888889</v>
          </cell>
          <cell r="AM22">
            <v>213.32860373900294</v>
          </cell>
          <cell r="AN22">
            <v>199.25460276988636</v>
          </cell>
          <cell r="AO22">
            <v>197.27549185667752</v>
          </cell>
          <cell r="AP22">
            <v>184.31184166666665</v>
          </cell>
          <cell r="AQ22">
            <v>241.3692111111111</v>
          </cell>
          <cell r="AR22">
            <v>252.08680000000001</v>
          </cell>
          <cell r="AS22">
            <v>257.8963255319149</v>
          </cell>
          <cell r="AT22">
            <v>259.34896485260771</v>
          </cell>
        </row>
        <row r="23">
          <cell r="E23" t="str">
            <v xml:space="preserve">    Net claims on gen govt</v>
          </cell>
          <cell r="F23">
            <v>-15.532326999999999</v>
          </cell>
          <cell r="G23">
            <v>-18.298576000000001</v>
          </cell>
          <cell r="H23">
            <v>-23.281628000000001</v>
          </cell>
          <cell r="I23">
            <v>-22.746273000000002</v>
          </cell>
          <cell r="J23">
            <v>-18.903051999999999</v>
          </cell>
          <cell r="K23">
            <v>-24.170677000000001</v>
          </cell>
          <cell r="L23">
            <v>-30.832854000000001</v>
          </cell>
          <cell r="M23">
            <v>-23.266953000000001</v>
          </cell>
          <cell r="N23">
            <v>-21.339483999999999</v>
          </cell>
          <cell r="O23">
            <v>-26.816830999999997</v>
          </cell>
          <cell r="P23">
            <v>-25.694474</v>
          </cell>
          <cell r="Q23">
            <v>-25.612400000000001</v>
          </cell>
          <cell r="R23">
            <v>-13.2102</v>
          </cell>
          <cell r="S23">
            <v>-16.258800000000001</v>
          </cell>
          <cell r="T23">
            <v>-17.677</v>
          </cell>
          <cell r="U23">
            <v>-18.516200000000001</v>
          </cell>
          <cell r="V23">
            <v>-12.539899999999999</v>
          </cell>
          <cell r="W23">
            <v>-14.108000000000001</v>
          </cell>
          <cell r="X23">
            <v>-10.876099999999999</v>
          </cell>
          <cell r="Y23">
            <v>-10.303699999999999</v>
          </cell>
          <cell r="Z23">
            <v>-15.200200000000001</v>
          </cell>
          <cell r="AA23">
            <v>-9.6669999999999998</v>
          </cell>
          <cell r="AB23">
            <v>-9.6157000000000004</v>
          </cell>
          <cell r="AC23">
            <v>-12.718999999999999</v>
          </cell>
          <cell r="AD23">
            <v>-2.9127000000000001</v>
          </cell>
          <cell r="AE23">
            <v>-5.7496</v>
          </cell>
          <cell r="AF23">
            <v>-8.0547000000000004</v>
          </cell>
          <cell r="AG23">
            <v>-7.19</v>
          </cell>
          <cell r="AH23">
            <v>-5.5518999999999998</v>
          </cell>
          <cell r="AI23">
            <v>-7.2946999999999997</v>
          </cell>
          <cell r="AJ23">
            <v>-2.0874000000000001</v>
          </cell>
          <cell r="AK23">
            <v>-3.7010999999999998</v>
          </cell>
          <cell r="AL23">
            <v>5.1161000000000003</v>
          </cell>
          <cell r="AM23">
            <v>-0.59470000000000001</v>
          </cell>
          <cell r="AN23">
            <v>-8.6859000000000002</v>
          </cell>
          <cell r="AO23">
            <v>-9.8019999999999996</v>
          </cell>
          <cell r="AP23">
            <v>-13.9498</v>
          </cell>
          <cell r="AQ23">
            <v>-13.9498</v>
          </cell>
          <cell r="AR23">
            <v>-10.415900000000001</v>
          </cell>
          <cell r="AS23">
            <v>-10.6248</v>
          </cell>
          <cell r="AT23">
            <v>-13.5625</v>
          </cell>
        </row>
        <row r="24">
          <cell r="E24" t="str">
            <v xml:space="preserve">      Net claims on rep govt</v>
          </cell>
          <cell r="F24">
            <v>-7.3338649999999994</v>
          </cell>
          <cell r="G24">
            <v>-12.042116</v>
          </cell>
          <cell r="H24">
            <v>-16.695779999999999</v>
          </cell>
          <cell r="I24">
            <v>-15.944430000000001</v>
          </cell>
          <cell r="J24">
            <v>-13.241227</v>
          </cell>
          <cell r="K24">
            <v>-17.846871</v>
          </cell>
          <cell r="L24">
            <v>-20.180228</v>
          </cell>
          <cell r="M24">
            <v>-15.295018000000001</v>
          </cell>
          <cell r="N24">
            <v>-12.249345</v>
          </cell>
          <cell r="O24">
            <v>-15.504359000000001</v>
          </cell>
          <cell r="P24">
            <v>-15.574245999999999</v>
          </cell>
          <cell r="Q24">
            <v>-15.5031</v>
          </cell>
          <cell r="R24">
            <v>-6.6801000000000004</v>
          </cell>
          <cell r="S24">
            <v>-8.1462000000000003</v>
          </cell>
          <cell r="T24">
            <v>-10.3714</v>
          </cell>
          <cell r="U24">
            <v>-10.1693</v>
          </cell>
          <cell r="V24">
            <v>-8.2423000000000002</v>
          </cell>
          <cell r="W24">
            <v>-9.4166000000000007</v>
          </cell>
          <cell r="X24">
            <v>-5.5780000000000003</v>
          </cell>
          <cell r="Y24">
            <v>-5.2403000000000004</v>
          </cell>
          <cell r="Z24">
            <v>-9.4222999999999999</v>
          </cell>
          <cell r="AA24">
            <v>-4.5773000000000001</v>
          </cell>
          <cell r="AB24">
            <v>-4.1820000000000004</v>
          </cell>
          <cell r="AC24">
            <v>-4.0891999999999999</v>
          </cell>
          <cell r="AD24">
            <v>0.39029999999999998</v>
          </cell>
          <cell r="AE24">
            <v>-0.81220000000000003</v>
          </cell>
          <cell r="AF24">
            <v>-1.8244</v>
          </cell>
          <cell r="AG24">
            <v>-1.5165</v>
          </cell>
          <cell r="AH24">
            <v>-1.5973999999999999</v>
          </cell>
          <cell r="AI24">
            <v>-1.9539</v>
          </cell>
          <cell r="AJ24">
            <v>1.6661999999999999</v>
          </cell>
          <cell r="AK24">
            <v>0.36609999999999998</v>
          </cell>
          <cell r="AL24">
            <v>9.8160000000000007</v>
          </cell>
          <cell r="AM24">
            <v>3.4392999999999998</v>
          </cell>
          <cell r="AN24">
            <v>-5.0679999999999996</v>
          </cell>
          <cell r="AO24">
            <v>-6.9683999999999999</v>
          </cell>
          <cell r="AP24">
            <v>-5.8769</v>
          </cell>
          <cell r="AQ24">
            <v>-5.8769</v>
          </cell>
          <cell r="AR24">
            <v>-4.3354999999999997</v>
          </cell>
          <cell r="AS24">
            <v>-4.7153999999999998</v>
          </cell>
          <cell r="AT24">
            <v>-8.3870000000000005</v>
          </cell>
        </row>
        <row r="25">
          <cell r="E25" t="str">
            <v xml:space="preserve">    Claims on private sector</v>
          </cell>
          <cell r="F25">
            <v>147.46590897560975</v>
          </cell>
          <cell r="G25">
            <v>150.68675008887109</v>
          </cell>
          <cell r="H25">
            <v>156.04075538095236</v>
          </cell>
          <cell r="I25">
            <v>165.50294937083993</v>
          </cell>
          <cell r="J25">
            <v>168.79031508108108</v>
          </cell>
          <cell r="K25">
            <v>125.1373740952381</v>
          </cell>
          <cell r="L25">
            <v>125.11840391866028</v>
          </cell>
          <cell r="M25">
            <v>128.96081507069104</v>
          </cell>
          <cell r="N25">
            <v>129.75423305130229</v>
          </cell>
          <cell r="O25">
            <v>107.07888382677166</v>
          </cell>
          <cell r="P25">
            <v>122.64592929921261</v>
          </cell>
          <cell r="Q25">
            <v>127.87751875000001</v>
          </cell>
          <cell r="R25">
            <v>125.58974772370487</v>
          </cell>
          <cell r="S25">
            <v>130.79814444444446</v>
          </cell>
          <cell r="T25">
            <v>132.67346821705425</v>
          </cell>
          <cell r="U25">
            <v>138.53811329211746</v>
          </cell>
          <cell r="V25">
            <v>139.71799522709776</v>
          </cell>
          <cell r="W25">
            <v>142.9101</v>
          </cell>
          <cell r="X25">
            <v>148.32329999999999</v>
          </cell>
          <cell r="Y25">
            <v>147.58157519379844</v>
          </cell>
          <cell r="Z25">
            <v>148.99784241486066</v>
          </cell>
          <cell r="AA25">
            <v>155.0321215716487</v>
          </cell>
          <cell r="AB25">
            <v>163.9477</v>
          </cell>
          <cell r="AC25">
            <v>169.6200554878049</v>
          </cell>
          <cell r="AD25">
            <v>172.70402760736198</v>
          </cell>
          <cell r="AE25">
            <v>187.94031644042232</v>
          </cell>
          <cell r="AF25">
            <v>198.3327786196549</v>
          </cell>
          <cell r="AG25">
            <v>193.72895910112362</v>
          </cell>
          <cell r="AH25">
            <v>192.80917318352061</v>
          </cell>
          <cell r="AI25">
            <v>198.85668440979956</v>
          </cell>
          <cell r="AJ25">
            <v>200.50424599406529</v>
          </cell>
          <cell r="AK25">
            <v>204.79500348664686</v>
          </cell>
          <cell r="AL25">
            <v>211.49677888888891</v>
          </cell>
          <cell r="AM25">
            <v>213.92330373900293</v>
          </cell>
          <cell r="AN25">
            <v>207.94050276988636</v>
          </cell>
          <cell r="AO25">
            <v>207.07749185667751</v>
          </cell>
          <cell r="AP25">
            <v>198.26164166666666</v>
          </cell>
          <cell r="AQ25">
            <v>255.31901111111111</v>
          </cell>
          <cell r="AR25">
            <v>262.5027</v>
          </cell>
          <cell r="AS25">
            <v>268.52112553191489</v>
          </cell>
          <cell r="AT25">
            <v>272.91146485260771</v>
          </cell>
        </row>
        <row r="26">
          <cell r="E26" t="str">
            <v xml:space="preserve">           of which forex loans</v>
          </cell>
          <cell r="F26">
            <v>62.145560975609747</v>
          </cell>
          <cell r="G26">
            <v>59.861361088871092</v>
          </cell>
          <cell r="H26">
            <v>56.884952380952377</v>
          </cell>
          <cell r="I26">
            <v>53.690586370839931</v>
          </cell>
          <cell r="J26">
            <v>51.44108108108108</v>
          </cell>
          <cell r="K26">
            <v>31.217238095238095</v>
          </cell>
          <cell r="L26">
            <v>31.019712918660279</v>
          </cell>
          <cell r="M26">
            <v>29.952629070691028</v>
          </cell>
          <cell r="N26">
            <v>32.580805051302292</v>
          </cell>
          <cell r="O26">
            <v>35.48938582677166</v>
          </cell>
          <cell r="P26">
            <v>40.5976062992126</v>
          </cell>
          <cell r="Q26">
            <v>43.792218750000004</v>
          </cell>
          <cell r="R26">
            <v>42.42084772370486</v>
          </cell>
          <cell r="S26">
            <v>46.594444444444456</v>
          </cell>
          <cell r="T26">
            <v>47.835868217054262</v>
          </cell>
          <cell r="U26">
            <v>47.106213292117467</v>
          </cell>
          <cell r="V26">
            <v>48.873795227097773</v>
          </cell>
          <cell r="W26">
            <v>50.929600000000001</v>
          </cell>
          <cell r="X26">
            <v>53.764299999999999</v>
          </cell>
          <cell r="Y26">
            <v>61.369775193798446</v>
          </cell>
          <cell r="Z26">
            <v>62.325642414860688</v>
          </cell>
          <cell r="AA26">
            <v>69.044021571648685</v>
          </cell>
          <cell r="AB26">
            <v>72.819400000000002</v>
          </cell>
          <cell r="AC26">
            <v>77.723155487804888</v>
          </cell>
          <cell r="AD26">
            <v>76.756027607361972</v>
          </cell>
          <cell r="AE26">
            <v>91.320516440422324</v>
          </cell>
          <cell r="AF26">
            <v>99.995278619654911</v>
          </cell>
          <cell r="AG26">
            <v>101.21735910112361</v>
          </cell>
          <cell r="AH26">
            <v>101.74257318352061</v>
          </cell>
          <cell r="AI26">
            <v>108.11448440979956</v>
          </cell>
          <cell r="AJ26">
            <v>108.14054599406528</v>
          </cell>
          <cell r="AK26">
            <v>112.78660348664687</v>
          </cell>
          <cell r="AL26">
            <v>111.10057888888889</v>
          </cell>
          <cell r="AM26">
            <v>117.84810373900292</v>
          </cell>
          <cell r="AN26">
            <v>110.23620276988636</v>
          </cell>
          <cell r="AO26">
            <v>122.68989185667753</v>
          </cell>
          <cell r="AP26">
            <v>114.54374166666668</v>
          </cell>
          <cell r="AQ26">
            <v>171.60111111111112</v>
          </cell>
          <cell r="AR26">
            <v>178.88</v>
          </cell>
          <cell r="AS26">
            <v>183.22042553191488</v>
          </cell>
          <cell r="AT26">
            <v>185.1954648526077</v>
          </cell>
        </row>
        <row r="27">
          <cell r="E27" t="str">
            <v xml:space="preserve">  Other assets (net)</v>
          </cell>
          <cell r="F27">
            <v>-37.762649731707313</v>
          </cell>
          <cell r="G27">
            <v>-37.005798650920738</v>
          </cell>
          <cell r="H27">
            <v>-38.773046571428537</v>
          </cell>
          <cell r="I27">
            <v>-45.955049532488104</v>
          </cell>
          <cell r="J27">
            <v>-44.391448257551659</v>
          </cell>
          <cell r="K27">
            <v>-44.582973285714296</v>
          </cell>
          <cell r="L27">
            <v>-30.306019521531077</v>
          </cell>
          <cell r="M27">
            <v>-40.348314527402707</v>
          </cell>
          <cell r="N27">
            <v>-45.96845598184688</v>
          </cell>
          <cell r="O27">
            <v>-10.765208204724416</v>
          </cell>
          <cell r="P27">
            <v>-29.24289309448821</v>
          </cell>
          <cell r="Q27">
            <v>-36.424637500000003</v>
          </cell>
          <cell r="R27">
            <v>-53.639159026687594</v>
          </cell>
          <cell r="S27">
            <v>-54.728006060606077</v>
          </cell>
          <cell r="T27">
            <v>-58.052892248062008</v>
          </cell>
          <cell r="U27">
            <v>-58.430763214837718</v>
          </cell>
          <cell r="V27">
            <v>-56.937853656658959</v>
          </cell>
          <cell r="W27">
            <v>-55.72</v>
          </cell>
          <cell r="X27">
            <v>-60.353199999999987</v>
          </cell>
          <cell r="Y27">
            <v>-67.998361240310089</v>
          </cell>
          <cell r="Z27">
            <v>-55.310912383900899</v>
          </cell>
          <cell r="AA27">
            <v>-49.595549614791992</v>
          </cell>
          <cell r="AB27">
            <v>-54.77239999999999</v>
          </cell>
          <cell r="AC27">
            <v>-52.294011280487837</v>
          </cell>
          <cell r="AD27">
            <v>-69.51828466257669</v>
          </cell>
          <cell r="AE27">
            <v>-62.852632126696847</v>
          </cell>
          <cell r="AF27">
            <v>-56.753502250562633</v>
          </cell>
          <cell r="AG27">
            <v>-61.028338052434492</v>
          </cell>
          <cell r="AH27">
            <v>-46.870759026217257</v>
          </cell>
          <cell r="AI27">
            <v>-52.775398440979956</v>
          </cell>
          <cell r="AJ27">
            <v>-56.422756824925784</v>
          </cell>
          <cell r="AK27">
            <v>-61.040903709198773</v>
          </cell>
          <cell r="AL27">
            <v>-66.237354444444463</v>
          </cell>
          <cell r="AM27">
            <v>-72.911250146627566</v>
          </cell>
          <cell r="AN27">
            <v>-72.438132528409099</v>
          </cell>
          <cell r="AO27">
            <v>-74.762826058631916</v>
          </cell>
          <cell r="AP27">
            <v>-38.158749166666638</v>
          </cell>
          <cell r="AQ27">
            <v>-100.29527777777776</v>
          </cell>
          <cell r="AR27">
            <v>-79.311924528301887</v>
          </cell>
          <cell r="AS27">
            <v>-60.806917021276575</v>
          </cell>
          <cell r="AT27">
            <v>-63.893828798185922</v>
          </cell>
        </row>
        <row r="29">
          <cell r="E29" t="str">
            <v>Deposit liabilities</v>
          </cell>
          <cell r="F29">
            <v>55.785342</v>
          </cell>
          <cell r="G29">
            <v>58.795978000000005</v>
          </cell>
          <cell r="H29">
            <v>64.174237000000005</v>
          </cell>
          <cell r="I29">
            <v>69.485984999999999</v>
          </cell>
          <cell r="J29">
            <v>69.674756000000002</v>
          </cell>
          <cell r="K29">
            <v>66.186059999999998</v>
          </cell>
          <cell r="L29">
            <v>75.999517000000012</v>
          </cell>
          <cell r="M29">
            <v>74.714223000000004</v>
          </cell>
          <cell r="N29">
            <v>71.99655700000001</v>
          </cell>
          <cell r="O29">
            <v>79.105772999999999</v>
          </cell>
          <cell r="P29">
            <v>80.449839999999995</v>
          </cell>
          <cell r="Q29">
            <v>85.464699999999993</v>
          </cell>
          <cell r="R29">
            <v>79.514800000000008</v>
          </cell>
          <cell r="S29">
            <v>82.747500000000002</v>
          </cell>
          <cell r="T29">
            <v>77.889700000000005</v>
          </cell>
          <cell r="U29">
            <v>87.515299999999996</v>
          </cell>
          <cell r="V29">
            <v>98.136200000000002</v>
          </cell>
          <cell r="W29">
            <v>99.337599999999995</v>
          </cell>
          <cell r="X29">
            <v>102.9926</v>
          </cell>
          <cell r="Y29">
            <v>109.3827</v>
          </cell>
          <cell r="Z29">
            <v>126.9881</v>
          </cell>
          <cell r="AA29">
            <v>132.96780000000001</v>
          </cell>
          <cell r="AB29">
            <v>135.1345</v>
          </cell>
          <cell r="AC29">
            <v>138.7585</v>
          </cell>
          <cell r="AD29">
            <v>133.17700000000002</v>
          </cell>
          <cell r="AE29">
            <v>145.47049999999999</v>
          </cell>
          <cell r="AF29">
            <v>149.8415</v>
          </cell>
          <cell r="AG29">
            <v>148.1969</v>
          </cell>
          <cell r="AH29">
            <v>153.6164</v>
          </cell>
          <cell r="AI29">
            <v>160.6679</v>
          </cell>
          <cell r="AJ29">
            <v>166.38240000000002</v>
          </cell>
          <cell r="AK29">
            <v>161.23840000000001</v>
          </cell>
          <cell r="AL29">
            <v>169.38810000000001</v>
          </cell>
          <cell r="AM29">
            <v>151.6062</v>
          </cell>
          <cell r="AN29">
            <v>141.92519999999999</v>
          </cell>
          <cell r="AO29">
            <v>133.16239999999999</v>
          </cell>
          <cell r="AP29">
            <v>156.34960000000001</v>
          </cell>
          <cell r="AQ29">
            <v>156.34960000000001</v>
          </cell>
          <cell r="AR29">
            <v>180.80780000000001</v>
          </cell>
          <cell r="AS29">
            <v>204.3186</v>
          </cell>
          <cell r="AT29">
            <v>196.595</v>
          </cell>
        </row>
        <row r="30">
          <cell r="E30" t="str">
            <v xml:space="preserve">  Domestic currency deposits </v>
          </cell>
          <cell r="F30">
            <v>32.860748000000001</v>
          </cell>
          <cell r="G30">
            <v>29.009588000000001</v>
          </cell>
          <cell r="H30">
            <v>29.790616999999997</v>
          </cell>
          <cell r="I30">
            <v>30.461732999999999</v>
          </cell>
          <cell r="J30">
            <v>35.887315999999998</v>
          </cell>
          <cell r="K30">
            <v>37.654705999999997</v>
          </cell>
          <cell r="L30">
            <v>45.726116000000005</v>
          </cell>
          <cell r="M30">
            <v>45.911781000000005</v>
          </cell>
          <cell r="N30">
            <v>41.600514000000004</v>
          </cell>
          <cell r="O30">
            <v>44.368928999999994</v>
          </cell>
          <cell r="P30">
            <v>42.952218999999999</v>
          </cell>
          <cell r="Q30">
            <v>43.3172</v>
          </cell>
          <cell r="R30">
            <v>41.194400000000002</v>
          </cell>
          <cell r="S30">
            <v>43.946100000000001</v>
          </cell>
          <cell r="T30">
            <v>40.161700000000003</v>
          </cell>
          <cell r="U30">
            <v>46.775599999999997</v>
          </cell>
          <cell r="V30">
            <v>47.0593</v>
          </cell>
          <cell r="W30">
            <v>49.798699999999997</v>
          </cell>
          <cell r="X30">
            <v>46.906599999999997</v>
          </cell>
          <cell r="Y30">
            <v>52.194400000000002</v>
          </cell>
          <cell r="Z30">
            <v>60.929000000000002</v>
          </cell>
          <cell r="AA30">
            <v>62.054600000000001</v>
          </cell>
          <cell r="AB30">
            <v>56.906999999999996</v>
          </cell>
          <cell r="AC30">
            <v>59.034199999999998</v>
          </cell>
          <cell r="AD30">
            <v>55.345500000000001</v>
          </cell>
          <cell r="AE30">
            <v>59.609299999999998</v>
          </cell>
          <cell r="AF30">
            <v>61.218899999999998</v>
          </cell>
          <cell r="AG30">
            <v>57.797499999999999</v>
          </cell>
          <cell r="AH30">
            <v>58.512599999999999</v>
          </cell>
          <cell r="AI30">
            <v>58.538600000000002</v>
          </cell>
          <cell r="AJ30">
            <v>60.761899999999997</v>
          </cell>
          <cell r="AK30">
            <v>57.342399999999998</v>
          </cell>
          <cell r="AL30">
            <v>63.756</v>
          </cell>
          <cell r="AM30">
            <v>53.261200000000002</v>
          </cell>
          <cell r="AN30">
            <v>45.112699999999997</v>
          </cell>
          <cell r="AO30">
            <v>41.5002</v>
          </cell>
          <cell r="AP30">
            <v>48.942799999999998</v>
          </cell>
          <cell r="AQ30">
            <v>48.942799999999998</v>
          </cell>
          <cell r="AR30">
            <v>48.443800000000003</v>
          </cell>
          <cell r="AS30">
            <v>47.533799999999999</v>
          </cell>
          <cell r="AT30">
            <v>47.183999999999997</v>
          </cell>
        </row>
        <row r="31">
          <cell r="E31" t="str">
            <v xml:space="preserve">  Foreign currency deposits</v>
          </cell>
          <cell r="F31">
            <v>22.924594000000003</v>
          </cell>
          <cell r="G31">
            <v>29.786390000000001</v>
          </cell>
          <cell r="H31">
            <v>34.383620000000001</v>
          </cell>
          <cell r="I31">
            <v>39.024251999999997</v>
          </cell>
          <cell r="J31">
            <v>33.787440000000004</v>
          </cell>
          <cell r="K31">
            <v>28.531354</v>
          </cell>
          <cell r="L31">
            <v>30.273401000000003</v>
          </cell>
          <cell r="M31">
            <v>28.802441999999999</v>
          </cell>
          <cell r="N31">
            <v>30.396043000000002</v>
          </cell>
          <cell r="O31">
            <v>34.736843999999998</v>
          </cell>
          <cell r="P31">
            <v>37.497621000000002</v>
          </cell>
          <cell r="Q31">
            <v>42.147500000000001</v>
          </cell>
          <cell r="R31">
            <v>38.320399999999999</v>
          </cell>
          <cell r="S31">
            <v>38.801400000000001</v>
          </cell>
          <cell r="T31">
            <v>37.728000000000002</v>
          </cell>
          <cell r="U31">
            <v>40.739699999999999</v>
          </cell>
          <cell r="V31">
            <v>51.076900000000002</v>
          </cell>
          <cell r="W31">
            <v>49.538899999999998</v>
          </cell>
          <cell r="X31">
            <v>56.085999999999999</v>
          </cell>
          <cell r="Y31">
            <v>57.188299999999998</v>
          </cell>
          <cell r="Z31">
            <v>66.059100000000001</v>
          </cell>
          <cell r="AA31">
            <v>70.913200000000003</v>
          </cell>
          <cell r="AB31">
            <v>78.227500000000006</v>
          </cell>
          <cell r="AC31">
            <v>79.724299999999999</v>
          </cell>
          <cell r="AD31">
            <v>77.831500000000005</v>
          </cell>
          <cell r="AE31">
            <v>85.861199999999997</v>
          </cell>
          <cell r="AF31">
            <v>88.622600000000006</v>
          </cell>
          <cell r="AG31">
            <v>90.3994</v>
          </cell>
          <cell r="AH31">
            <v>95.103800000000007</v>
          </cell>
          <cell r="AI31">
            <v>102.1293</v>
          </cell>
          <cell r="AJ31">
            <v>105.62050000000001</v>
          </cell>
          <cell r="AK31">
            <v>103.896</v>
          </cell>
          <cell r="AL31">
            <v>105.63209999999999</v>
          </cell>
          <cell r="AM31">
            <v>98.344999999999999</v>
          </cell>
          <cell r="AN31">
            <v>96.8125</v>
          </cell>
          <cell r="AO31">
            <v>91.662199999999999</v>
          </cell>
          <cell r="AP31">
            <v>107.4068</v>
          </cell>
          <cell r="AQ31">
            <v>107.4068</v>
          </cell>
          <cell r="AR31">
            <v>132.364</v>
          </cell>
          <cell r="AS31">
            <v>156.78479999999999</v>
          </cell>
          <cell r="AT31">
            <v>149.411</v>
          </cell>
        </row>
        <row r="34">
          <cell r="E34" t="str">
            <v>Memorandum items</v>
          </cell>
        </row>
        <row r="35">
          <cell r="E35" t="str">
            <v xml:space="preserve">   share of forex deposits</v>
          </cell>
          <cell r="F35">
            <v>0.41094296777816658</v>
          </cell>
          <cell r="G35">
            <v>0.50660591103697605</v>
          </cell>
          <cell r="H35">
            <v>0.53578541183123063</v>
          </cell>
          <cell r="I35">
            <v>0.56161328072128502</v>
          </cell>
          <cell r="J35">
            <v>0.48493086936680485</v>
          </cell>
          <cell r="K35">
            <v>0.43107799436920707</v>
          </cell>
          <cell r="L35">
            <v>0.39833675521911538</v>
          </cell>
          <cell r="M35">
            <v>0.38550145934061308</v>
          </cell>
          <cell r="N35">
            <v>0.42218745265832641</v>
          </cell>
          <cell r="O35">
            <v>0.43911895026928055</v>
          </cell>
          <cell r="P35">
            <v>0.46609938565446501</v>
          </cell>
          <cell r="Q35">
            <v>0.49315682381146841</v>
          </cell>
          <cell r="R35">
            <v>0.48192789266903768</v>
          </cell>
          <cell r="S35">
            <v>0.46891326021934199</v>
          </cell>
          <cell r="T35">
            <v>0.48437726682732118</v>
          </cell>
          <cell r="U35">
            <v>0.46551517277550325</v>
          </cell>
          <cell r="V35">
            <v>0.52046951074119441</v>
          </cell>
          <cell r="W35">
            <v>0.49869233804722485</v>
          </cell>
          <cell r="X35">
            <v>0.54456339581678681</v>
          </cell>
          <cell r="Y35">
            <v>0.52282765007629173</v>
          </cell>
          <cell r="Z35">
            <v>0.52019913676950835</v>
          </cell>
          <cell r="AA35">
            <v>0.53331107230472341</v>
          </cell>
          <cell r="AB35">
            <v>0.57888622076523766</v>
          </cell>
          <cell r="AC35">
            <v>0.57455435162530588</v>
          </cell>
          <cell r="AD35">
            <v>0.584421484190213</v>
          </cell>
          <cell r="AE35">
            <v>0.59023100903619641</v>
          </cell>
          <cell r="AF35">
            <v>0.59144229068715948</v>
          </cell>
          <cell r="AG35">
            <v>0.60999521582435257</v>
          </cell>
          <cell r="AH35">
            <v>0.61909926283912398</v>
          </cell>
          <cell r="AI35">
            <v>0.63565466406170745</v>
          </cell>
          <cell r="AJ35">
            <v>0.63480572464395268</v>
          </cell>
          <cell r="AK35">
            <v>0.64436263321888576</v>
          </cell>
          <cell r="AL35">
            <v>0.6236099230111205</v>
          </cell>
          <cell r="AM35">
            <v>0.64868719089324844</v>
          </cell>
          <cell r="AN35">
            <v>0.68213749214374897</v>
          </cell>
          <cell r="AO35">
            <v>0.68834896337104168</v>
          </cell>
          <cell r="AP35">
            <v>0.6869656206347825</v>
          </cell>
          <cell r="AQ35">
            <v>0.6869656206347825</v>
          </cell>
          <cell r="AR35">
            <v>0.7320701872374975</v>
          </cell>
          <cell r="AS35">
            <v>0.76735451397963761</v>
          </cell>
          <cell r="AT35">
            <v>0.75999389608077517</v>
          </cell>
        </row>
        <row r="36">
          <cell r="E36" t="str">
            <v xml:space="preserve">    current exchange rate</v>
          </cell>
          <cell r="F36">
            <v>1.23</v>
          </cell>
          <cell r="G36">
            <v>1.2490000000000001</v>
          </cell>
          <cell r="H36">
            <v>1.26</v>
          </cell>
          <cell r="I36">
            <v>1.262</v>
          </cell>
          <cell r="J36">
            <v>1.258</v>
          </cell>
          <cell r="K36">
            <v>1.26</v>
          </cell>
          <cell r="L36">
            <v>1.254</v>
          </cell>
          <cell r="M36">
            <v>1.2589999999999999</v>
          </cell>
          <cell r="N36">
            <v>1.2669999999999999</v>
          </cell>
          <cell r="O36">
            <v>1.27</v>
          </cell>
          <cell r="P36">
            <v>1.27</v>
          </cell>
          <cell r="Q36">
            <v>1.28</v>
          </cell>
          <cell r="R36">
            <v>1.274</v>
          </cell>
          <cell r="S36">
            <v>1.2869999999999999</v>
          </cell>
          <cell r="T36">
            <v>1.29</v>
          </cell>
          <cell r="U36">
            <v>1.294</v>
          </cell>
          <cell r="V36">
            <v>1.2989999999999999</v>
          </cell>
          <cell r="W36">
            <v>1.3</v>
          </cell>
          <cell r="X36">
            <v>1.3</v>
          </cell>
          <cell r="Y36">
            <v>1.29</v>
          </cell>
          <cell r="Z36">
            <v>1.292</v>
          </cell>
          <cell r="AA36">
            <v>1.298</v>
          </cell>
          <cell r="AB36">
            <v>1.3</v>
          </cell>
          <cell r="AC36">
            <v>1.3120000000000001</v>
          </cell>
          <cell r="AD36">
            <v>1.304</v>
          </cell>
          <cell r="AE36">
            <v>1.3260000000000001</v>
          </cell>
          <cell r="AF36">
            <v>1.333</v>
          </cell>
          <cell r="AG36">
            <v>1.335</v>
          </cell>
          <cell r="AH36">
            <v>1.335</v>
          </cell>
          <cell r="AI36">
            <v>1.347</v>
          </cell>
          <cell r="AJ36">
            <v>1.3480000000000001</v>
          </cell>
          <cell r="AK36">
            <v>1.3480000000000001</v>
          </cell>
          <cell r="AL36">
            <v>1.35</v>
          </cell>
          <cell r="AM36">
            <v>1.3640000000000001</v>
          </cell>
          <cell r="AN36">
            <v>1.4079999999999999</v>
          </cell>
          <cell r="AO36">
            <v>1.5349999999999999</v>
          </cell>
          <cell r="AP36">
            <v>1.8</v>
          </cell>
          <cell r="AQ36">
            <v>1.8</v>
          </cell>
          <cell r="AR36">
            <v>2.12</v>
          </cell>
          <cell r="AS36">
            <v>2.35</v>
          </cell>
          <cell r="AT36">
            <v>2.2050000000000001</v>
          </cell>
        </row>
        <row r="37">
          <cell r="E37" t="str">
            <v xml:space="preserve">    program rate</v>
          </cell>
          <cell r="F37">
            <v>1.2</v>
          </cell>
          <cell r="G37">
            <v>1.2</v>
          </cell>
          <cell r="H37">
            <v>1.2</v>
          </cell>
          <cell r="I37">
            <v>1.2</v>
          </cell>
          <cell r="J37">
            <v>1.2</v>
          </cell>
          <cell r="K37">
            <v>1.2</v>
          </cell>
          <cell r="L37">
            <v>1.2</v>
          </cell>
          <cell r="M37">
            <v>1.2</v>
          </cell>
          <cell r="N37">
            <v>1.2</v>
          </cell>
          <cell r="O37">
            <v>1.2</v>
          </cell>
          <cell r="P37">
            <v>1.2</v>
          </cell>
          <cell r="Q37">
            <v>1.2</v>
          </cell>
          <cell r="R37">
            <v>1.2</v>
          </cell>
          <cell r="S37">
            <v>1.3</v>
          </cell>
          <cell r="T37">
            <v>1.3</v>
          </cell>
          <cell r="U37">
            <v>1.3</v>
          </cell>
          <cell r="V37">
            <v>1.3</v>
          </cell>
          <cell r="W37">
            <v>1.3</v>
          </cell>
          <cell r="X37">
            <v>1.3</v>
          </cell>
          <cell r="Y37">
            <v>1.3</v>
          </cell>
          <cell r="Z37">
            <v>1.3</v>
          </cell>
          <cell r="AA37">
            <v>1.3</v>
          </cell>
          <cell r="AB37">
            <v>1.3</v>
          </cell>
          <cell r="AC37">
            <v>1.3</v>
          </cell>
          <cell r="AD37">
            <v>1.3</v>
          </cell>
          <cell r="AE37">
            <v>1.304</v>
          </cell>
          <cell r="AF37">
            <v>1.304</v>
          </cell>
          <cell r="AG37">
            <v>1.304</v>
          </cell>
          <cell r="AH37">
            <v>1.304</v>
          </cell>
          <cell r="AI37">
            <v>1.335</v>
          </cell>
          <cell r="AJ37">
            <v>1.335</v>
          </cell>
          <cell r="AK37">
            <v>1.335</v>
          </cell>
          <cell r="AL37">
            <v>1.335</v>
          </cell>
          <cell r="AM37">
            <v>1.335</v>
          </cell>
          <cell r="AN37">
            <v>1.335</v>
          </cell>
          <cell r="AO37">
            <v>1.335</v>
          </cell>
          <cell r="AP37">
            <v>1.335</v>
          </cell>
          <cell r="AQ37">
            <v>2</v>
          </cell>
          <cell r="AR37">
            <v>2</v>
          </cell>
          <cell r="AS37">
            <v>2</v>
          </cell>
          <cell r="AT37">
            <v>2</v>
          </cell>
        </row>
        <row r="40">
          <cell r="E40" t="str">
            <v>Source: National Bank of Georgia.</v>
          </cell>
        </row>
        <row r="49">
          <cell r="E49" t="str">
            <v>Table 2.  Georgia: Summary Accounts of Commercial Banks</v>
          </cell>
        </row>
        <row r="50">
          <cell r="E50" t="str">
            <v>(in millions of lari, at current rates)</v>
          </cell>
        </row>
        <row r="52">
          <cell r="E52" t="str">
            <v>At actual rates</v>
          </cell>
          <cell r="F52">
            <v>35034</v>
          </cell>
          <cell r="G52">
            <v>35065</v>
          </cell>
          <cell r="H52">
            <v>35096</v>
          </cell>
          <cell r="I52">
            <v>35125</v>
          </cell>
          <cell r="J52">
            <v>35156</v>
          </cell>
          <cell r="K52">
            <v>35186</v>
          </cell>
          <cell r="L52">
            <v>35217</v>
          </cell>
          <cell r="M52">
            <v>35247</v>
          </cell>
          <cell r="N52">
            <v>35278</v>
          </cell>
          <cell r="O52">
            <v>35309</v>
          </cell>
          <cell r="P52">
            <v>35339</v>
          </cell>
          <cell r="Q52">
            <v>35370</v>
          </cell>
          <cell r="R52">
            <v>35400</v>
          </cell>
          <cell r="S52">
            <v>35431</v>
          </cell>
          <cell r="T52">
            <v>35462</v>
          </cell>
          <cell r="U52">
            <v>35490</v>
          </cell>
          <cell r="V52">
            <v>35521</v>
          </cell>
          <cell r="W52">
            <v>35551</v>
          </cell>
          <cell r="X52">
            <v>35582</v>
          </cell>
          <cell r="Y52">
            <v>35612</v>
          </cell>
          <cell r="Z52">
            <v>35643</v>
          </cell>
          <cell r="AA52">
            <v>35674</v>
          </cell>
          <cell r="AB52">
            <v>35704</v>
          </cell>
          <cell r="AC52">
            <v>35735</v>
          </cell>
          <cell r="AD52">
            <v>35765</v>
          </cell>
          <cell r="AE52">
            <v>35796</v>
          </cell>
          <cell r="AF52">
            <v>35827</v>
          </cell>
          <cell r="AG52">
            <v>35855</v>
          </cell>
          <cell r="AH52">
            <v>35886</v>
          </cell>
          <cell r="AI52">
            <v>35916</v>
          </cell>
          <cell r="AJ52">
            <v>35947</v>
          </cell>
          <cell r="AK52">
            <v>35977</v>
          </cell>
          <cell r="AL52">
            <v>36008</v>
          </cell>
          <cell r="AM52">
            <v>36039</v>
          </cell>
          <cell r="AN52">
            <v>36069</v>
          </cell>
          <cell r="AO52">
            <v>36100</v>
          </cell>
          <cell r="AP52">
            <v>36130</v>
          </cell>
          <cell r="AR52">
            <v>36161</v>
          </cell>
          <cell r="AS52">
            <v>36192</v>
          </cell>
          <cell r="AT52">
            <v>36220</v>
          </cell>
        </row>
        <row r="53">
          <cell r="E53">
            <v>39691.917272453706</v>
          </cell>
          <cell r="AP53" t="str">
            <v>ESAF</v>
          </cell>
          <cell r="AQ53" t="str">
            <v>Shadow</v>
          </cell>
        </row>
        <row r="55">
          <cell r="E55" t="str">
            <v>Net foreign assets</v>
          </cell>
          <cell r="F55">
            <v>-39.345230000000001</v>
          </cell>
          <cell r="G55">
            <v>-38.080342000000009</v>
          </cell>
          <cell r="H55">
            <v>-31.302435999999997</v>
          </cell>
          <cell r="I55">
            <v>-28.726949999999995</v>
          </cell>
          <cell r="J55">
            <v>-37.552410000000009</v>
          </cell>
          <cell r="K55">
            <v>10.292453</v>
          </cell>
          <cell r="L55">
            <v>12.560885999999995</v>
          </cell>
          <cell r="M55">
            <v>9.8293020000000038</v>
          </cell>
          <cell r="N55">
            <v>10.083487000000002</v>
          </cell>
          <cell r="O55">
            <v>10.114109999999998</v>
          </cell>
          <cell r="P55">
            <v>13.484519000000001</v>
          </cell>
          <cell r="Q55">
            <v>20.932499999999997</v>
          </cell>
          <cell r="R55">
            <v>22.055499999999999</v>
          </cell>
          <cell r="S55">
            <v>22.706800000000001</v>
          </cell>
          <cell r="T55">
            <v>20.785</v>
          </cell>
          <cell r="U55">
            <v>25.804500000000004</v>
          </cell>
          <cell r="V55">
            <v>27.874500000000005</v>
          </cell>
          <cell r="W55">
            <v>26.255500000000005</v>
          </cell>
          <cell r="X55">
            <v>25.898600000000005</v>
          </cell>
          <cell r="Y55">
            <v>39.794700000000006</v>
          </cell>
          <cell r="Z55">
            <v>48.202900000000007</v>
          </cell>
          <cell r="AA55">
            <v>37.140999999999998</v>
          </cell>
          <cell r="AB55">
            <v>35.5749</v>
          </cell>
          <cell r="AC55">
            <v>34.466699999999996</v>
          </cell>
          <cell r="AD55">
            <v>33.005200000000002</v>
          </cell>
          <cell r="AE55">
            <v>26.573299999999996</v>
          </cell>
          <cell r="AF55">
            <v>16.679799999999997</v>
          </cell>
          <cell r="AG55">
            <v>23.2256</v>
          </cell>
          <cell r="AH55">
            <v>13.544400000000005</v>
          </cell>
          <cell r="AI55">
            <v>22.077999999999996</v>
          </cell>
          <cell r="AJ55">
            <v>24.625799999999998</v>
          </cell>
          <cell r="AK55">
            <v>21.3917</v>
          </cell>
          <cell r="AL55">
            <v>19.226200000000002</v>
          </cell>
          <cell r="AM55">
            <v>11.431900000000001</v>
          </cell>
          <cell r="AN55">
            <v>15.934899999999997</v>
          </cell>
          <cell r="AO55">
            <v>12.245199999999999</v>
          </cell>
          <cell r="AP55">
            <v>13.748099999999996</v>
          </cell>
          <cell r="AQ55">
            <v>13.748099999999996</v>
          </cell>
          <cell r="AR55">
            <v>8.5148999999999972</v>
          </cell>
          <cell r="AS55">
            <v>8.4942999999999955</v>
          </cell>
          <cell r="AT55">
            <v>1.2566999999999939</v>
          </cell>
        </row>
        <row r="56">
          <cell r="E56" t="str">
            <v xml:space="preserve">  NFA convertible</v>
          </cell>
          <cell r="F56">
            <v>-39.205970999999998</v>
          </cell>
          <cell r="G56">
            <v>-37.937542000000008</v>
          </cell>
          <cell r="H56">
            <v>-31.543958999999997</v>
          </cell>
          <cell r="I56">
            <v>-28.818286999999994</v>
          </cell>
          <cell r="J56">
            <v>-37.738887000000005</v>
          </cell>
          <cell r="K56">
            <v>10.168333000000001</v>
          </cell>
          <cell r="L56">
            <v>12.440572999999995</v>
          </cell>
          <cell r="M56">
            <v>9.8115060000000032</v>
          </cell>
          <cell r="N56">
            <v>10.057561000000002</v>
          </cell>
          <cell r="O56">
            <v>10.075597999999998</v>
          </cell>
          <cell r="P56">
            <v>13.280979</v>
          </cell>
          <cell r="Q56">
            <v>20.853999999999999</v>
          </cell>
          <cell r="R56">
            <v>21.992699999999999</v>
          </cell>
          <cell r="S56">
            <v>22.577200000000001</v>
          </cell>
          <cell r="T56">
            <v>20.638200000000001</v>
          </cell>
          <cell r="U56">
            <v>25.605400000000003</v>
          </cell>
          <cell r="V56">
            <v>27.610800000000005</v>
          </cell>
          <cell r="W56">
            <v>25.694600000000005</v>
          </cell>
          <cell r="X56">
            <v>25.324100000000005</v>
          </cell>
          <cell r="Y56">
            <v>39.280700000000003</v>
          </cell>
          <cell r="Z56">
            <v>47.683800000000005</v>
          </cell>
          <cell r="AA56">
            <v>36.677999999999997</v>
          </cell>
          <cell r="AB56">
            <v>34.996499999999997</v>
          </cell>
          <cell r="AC56">
            <v>34.114999999999995</v>
          </cell>
          <cell r="AD56">
            <v>32.746200000000002</v>
          </cell>
          <cell r="AE56">
            <v>26.321799999999996</v>
          </cell>
          <cell r="AF56">
            <v>16.418999999999997</v>
          </cell>
          <cell r="AG56">
            <v>23.003299999999999</v>
          </cell>
          <cell r="AH56">
            <v>12.924800000000005</v>
          </cell>
          <cell r="AI56">
            <v>21.476999999999997</v>
          </cell>
          <cell r="AJ56">
            <v>23.937399999999997</v>
          </cell>
          <cell r="AK56">
            <v>20.841000000000001</v>
          </cell>
          <cell r="AL56">
            <v>18.805300000000003</v>
          </cell>
          <cell r="AM56">
            <v>11.0319</v>
          </cell>
          <cell r="AN56">
            <v>15.769799999999996</v>
          </cell>
          <cell r="AO56">
            <v>12.121099999999998</v>
          </cell>
          <cell r="AP56">
            <v>13.663399999999996</v>
          </cell>
          <cell r="AQ56">
            <v>13.663399999999996</v>
          </cell>
          <cell r="AR56">
            <v>8.3654999999999973</v>
          </cell>
          <cell r="AS56">
            <v>8.3508999999999958</v>
          </cell>
          <cell r="AT56">
            <v>1.1123999999999938</v>
          </cell>
        </row>
        <row r="57">
          <cell r="E57" t="str">
            <v xml:space="preserve">    Gold</v>
          </cell>
          <cell r="F57">
            <v>0.41601499999999997</v>
          </cell>
          <cell r="G57">
            <v>0.24848900000000002</v>
          </cell>
          <cell r="H57">
            <v>0.20155199999999998</v>
          </cell>
          <cell r="I57">
            <v>0.219308</v>
          </cell>
          <cell r="J57">
            <v>0.22878100000000001</v>
          </cell>
          <cell r="K57">
            <v>0.140899</v>
          </cell>
          <cell r="L57">
            <v>0.163603</v>
          </cell>
          <cell r="M57">
            <v>0.16050600000000001</v>
          </cell>
          <cell r="N57">
            <v>0.17649999999999999</v>
          </cell>
          <cell r="O57">
            <v>0.20033899999999999</v>
          </cell>
          <cell r="P57">
            <v>0.20236400000000002</v>
          </cell>
          <cell r="Q57">
            <v>0.22420000000000001</v>
          </cell>
          <cell r="R57">
            <v>0.1951</v>
          </cell>
          <cell r="S57">
            <v>0.22320000000000001</v>
          </cell>
          <cell r="T57">
            <v>0.24579999999999999</v>
          </cell>
          <cell r="U57">
            <v>0.83609999999999995</v>
          </cell>
          <cell r="V57">
            <v>0.81299999999999994</v>
          </cell>
          <cell r="W57">
            <v>0.84509999999999996</v>
          </cell>
          <cell r="X57">
            <v>0.79730000000000001</v>
          </cell>
          <cell r="Y57">
            <v>0.78920000000000001</v>
          </cell>
          <cell r="Z57">
            <v>0.81330000000000002</v>
          </cell>
          <cell r="AA57">
            <v>0.84430000000000005</v>
          </cell>
          <cell r="AB57">
            <v>0.85650000000000004</v>
          </cell>
          <cell r="AC57">
            <v>0.87390000000000001</v>
          </cell>
          <cell r="AD57">
            <v>1.1011</v>
          </cell>
          <cell r="AE57">
            <v>1.077</v>
          </cell>
          <cell r="AF57">
            <v>1.0381</v>
          </cell>
          <cell r="AG57">
            <v>1.1318999999999999</v>
          </cell>
          <cell r="AH57">
            <v>1.079</v>
          </cell>
          <cell r="AI57">
            <v>1.0914999999999999</v>
          </cell>
          <cell r="AJ57">
            <v>1.3593</v>
          </cell>
          <cell r="AK57">
            <v>1.2598</v>
          </cell>
          <cell r="AL57">
            <v>1.2604</v>
          </cell>
          <cell r="AM57">
            <v>1.2888999999999999</v>
          </cell>
          <cell r="AN57">
            <v>1.0326</v>
          </cell>
          <cell r="AO57">
            <v>0.90900000000000003</v>
          </cell>
          <cell r="AP57">
            <v>0.5333</v>
          </cell>
          <cell r="AQ57">
            <v>0.5333</v>
          </cell>
          <cell r="AR57">
            <v>0.61470000000000002</v>
          </cell>
          <cell r="AS57">
            <v>0.1719</v>
          </cell>
          <cell r="AT57">
            <v>0.16619999999999999</v>
          </cell>
        </row>
        <row r="58">
          <cell r="E58" t="str">
            <v xml:space="preserve">    Foreign exchange</v>
          </cell>
          <cell r="F58">
            <v>21.131413999999999</v>
          </cell>
          <cell r="G58">
            <v>23.955368999999997</v>
          </cell>
          <cell r="H58">
            <v>28.931489000000003</v>
          </cell>
          <cell r="I58">
            <v>31.554105</v>
          </cell>
          <cell r="J58">
            <v>22.798132000000003</v>
          </cell>
          <cell r="K58">
            <v>15.879933999999999</v>
          </cell>
          <cell r="L58">
            <v>20.579069999999998</v>
          </cell>
          <cell r="M58">
            <v>18.078900000000001</v>
          </cell>
          <cell r="N58">
            <v>18.526561000000001</v>
          </cell>
          <cell r="O58">
            <v>18.636658999999998</v>
          </cell>
          <cell r="P58">
            <v>21.367915</v>
          </cell>
          <cell r="Q58">
            <v>29.4816</v>
          </cell>
          <cell r="R58">
            <v>27.912099999999999</v>
          </cell>
          <cell r="S58">
            <v>28.496300000000002</v>
          </cell>
          <cell r="T58">
            <v>26.420300000000001</v>
          </cell>
          <cell r="U58">
            <v>34.892600000000002</v>
          </cell>
          <cell r="V58">
            <v>39.506500000000003</v>
          </cell>
          <cell r="W58">
            <v>39.472700000000003</v>
          </cell>
          <cell r="X58">
            <v>42.029000000000003</v>
          </cell>
          <cell r="Y58">
            <v>56.071800000000003</v>
          </cell>
          <cell r="Z58">
            <v>63.664999999999999</v>
          </cell>
          <cell r="AA58">
            <v>55.498199999999997</v>
          </cell>
          <cell r="AB58">
            <v>53.896700000000003</v>
          </cell>
          <cell r="AC58">
            <v>53.249499999999998</v>
          </cell>
          <cell r="AD58">
            <v>47.223199999999999</v>
          </cell>
          <cell r="AE58">
            <v>48.265099999999997</v>
          </cell>
          <cell r="AF58">
            <v>41.139299999999999</v>
          </cell>
          <cell r="AG58">
            <v>46.433599999999998</v>
          </cell>
          <cell r="AH58">
            <v>43.146700000000003</v>
          </cell>
          <cell r="AI58">
            <v>54.130099999999999</v>
          </cell>
          <cell r="AJ58">
            <v>57.952199999999998</v>
          </cell>
          <cell r="AK58">
            <v>56.125300000000003</v>
          </cell>
          <cell r="AL58">
            <v>54.116500000000002</v>
          </cell>
          <cell r="AM58">
            <v>49.024000000000001</v>
          </cell>
          <cell r="AN58">
            <v>53.996899999999997</v>
          </cell>
          <cell r="AO58">
            <v>63.293900000000001</v>
          </cell>
          <cell r="AP58">
            <v>82.798599999999993</v>
          </cell>
          <cell r="AQ58">
            <v>82.798599999999993</v>
          </cell>
          <cell r="AR58">
            <v>91.119799999999998</v>
          </cell>
          <cell r="AS58">
            <v>93.722899999999996</v>
          </cell>
          <cell r="AT58">
            <v>87.447999999999993</v>
          </cell>
        </row>
        <row r="59">
          <cell r="E59" t="str">
            <v xml:space="preserve">    Foreign liabilities</v>
          </cell>
          <cell r="F59">
            <v>-60.753399999999999</v>
          </cell>
          <cell r="G59">
            <v>-62.141400000000004</v>
          </cell>
          <cell r="H59">
            <v>-60.677</v>
          </cell>
          <cell r="I59">
            <v>-60.591699999999996</v>
          </cell>
          <cell r="J59">
            <v>-60.765800000000006</v>
          </cell>
          <cell r="K59">
            <v>-5.8525</v>
          </cell>
          <cell r="L59">
            <v>-8.3021000000000011</v>
          </cell>
          <cell r="M59">
            <v>-8.4278999999999993</v>
          </cell>
          <cell r="N59">
            <v>-8.6455000000000002</v>
          </cell>
          <cell r="O59">
            <v>-8.7614000000000001</v>
          </cell>
          <cell r="P59">
            <v>-8.289299999999999</v>
          </cell>
          <cell r="Q59">
            <v>-8.8518000000000008</v>
          </cell>
          <cell r="R59">
            <v>-6.1144999999999996</v>
          </cell>
          <cell r="S59">
            <v>-6.1422999999999996</v>
          </cell>
          <cell r="T59">
            <v>-6.0278999999999998</v>
          </cell>
          <cell r="U59">
            <v>-10.1233</v>
          </cell>
          <cell r="V59">
            <v>-12.7087</v>
          </cell>
          <cell r="W59">
            <v>-14.623200000000001</v>
          </cell>
          <cell r="X59">
            <v>-17.502199999999998</v>
          </cell>
          <cell r="Y59">
            <v>-17.580300000000001</v>
          </cell>
          <cell r="Z59">
            <v>-16.794499999999999</v>
          </cell>
          <cell r="AA59">
            <v>-19.6645</v>
          </cell>
          <cell r="AB59">
            <v>-19.756699999999999</v>
          </cell>
          <cell r="AC59">
            <v>-20.008400000000002</v>
          </cell>
          <cell r="AD59">
            <v>-15.578099999999999</v>
          </cell>
          <cell r="AE59">
            <v>-23.020299999999999</v>
          </cell>
          <cell r="AF59">
            <v>-25.758400000000002</v>
          </cell>
          <cell r="AG59">
            <v>-24.562200000000001</v>
          </cell>
          <cell r="AH59">
            <v>-31.300899999999999</v>
          </cell>
          <cell r="AI59">
            <v>-33.744599999999998</v>
          </cell>
          <cell r="AJ59">
            <v>-35.374099999999999</v>
          </cell>
          <cell r="AK59">
            <v>-36.5441</v>
          </cell>
          <cell r="AL59">
            <v>-36.571599999999997</v>
          </cell>
          <cell r="AM59">
            <v>-39.280999999999999</v>
          </cell>
          <cell r="AN59">
            <v>-39.259700000000002</v>
          </cell>
          <cell r="AO59">
            <v>-52.081800000000001</v>
          </cell>
          <cell r="AP59">
            <v>-69.668499999999995</v>
          </cell>
          <cell r="AQ59">
            <v>-69.668499999999995</v>
          </cell>
          <cell r="AR59">
            <v>-83.369</v>
          </cell>
          <cell r="AS59">
            <v>-85.543899999999994</v>
          </cell>
          <cell r="AT59">
            <v>-86.501800000000003</v>
          </cell>
        </row>
        <row r="60">
          <cell r="E60" t="str">
            <v xml:space="preserve">  NFA nonconvertible</v>
          </cell>
          <cell r="F60">
            <v>-0.13925899999999999</v>
          </cell>
          <cell r="G60">
            <v>-0.14280000000000001</v>
          </cell>
          <cell r="H60">
            <v>0.24152299999999999</v>
          </cell>
          <cell r="I60">
            <v>9.1337000000000002E-2</v>
          </cell>
          <cell r="J60">
            <v>0.186477</v>
          </cell>
          <cell r="K60">
            <v>0.12412000000000001</v>
          </cell>
          <cell r="L60">
            <v>0.120313</v>
          </cell>
          <cell r="M60">
            <v>1.7795999999999999E-2</v>
          </cell>
          <cell r="N60">
            <v>2.5925999999999998E-2</v>
          </cell>
          <cell r="O60">
            <v>3.8511999999999998E-2</v>
          </cell>
          <cell r="P60">
            <v>0.20354</v>
          </cell>
          <cell r="Q60">
            <v>7.85E-2</v>
          </cell>
          <cell r="R60">
            <v>6.2799999999999995E-2</v>
          </cell>
          <cell r="S60">
            <v>0.12959999999999999</v>
          </cell>
          <cell r="T60">
            <v>0.14680000000000001</v>
          </cell>
          <cell r="U60">
            <v>0.1991</v>
          </cell>
          <cell r="V60">
            <v>0.26369999999999999</v>
          </cell>
          <cell r="W60">
            <v>0.56089999999999995</v>
          </cell>
          <cell r="X60">
            <v>0.57450000000000001</v>
          </cell>
          <cell r="Y60">
            <v>0.51400000000000001</v>
          </cell>
          <cell r="Z60">
            <v>0.51910000000000001</v>
          </cell>
          <cell r="AA60">
            <v>0.46300000000000002</v>
          </cell>
          <cell r="AB60">
            <v>0.57840000000000003</v>
          </cell>
          <cell r="AC60">
            <v>0.35170000000000001</v>
          </cell>
          <cell r="AD60">
            <v>0.25900000000000001</v>
          </cell>
          <cell r="AE60">
            <v>0.2515</v>
          </cell>
          <cell r="AF60">
            <v>0.26079999999999998</v>
          </cell>
          <cell r="AG60">
            <v>0.2223</v>
          </cell>
          <cell r="AH60">
            <v>0.61960000000000004</v>
          </cell>
          <cell r="AI60">
            <v>0.60099999999999998</v>
          </cell>
          <cell r="AJ60">
            <v>0.68840000000000001</v>
          </cell>
          <cell r="AK60">
            <v>0.55069999999999997</v>
          </cell>
          <cell r="AL60">
            <v>0.4209</v>
          </cell>
          <cell r="AM60">
            <v>0.4</v>
          </cell>
          <cell r="AN60">
            <v>0.1651</v>
          </cell>
          <cell r="AO60">
            <v>0.1241</v>
          </cell>
          <cell r="AP60">
            <v>8.4699999999999998E-2</v>
          </cell>
          <cell r="AQ60">
            <v>8.4699999999999998E-2</v>
          </cell>
          <cell r="AR60">
            <v>0.14940000000000001</v>
          </cell>
          <cell r="AS60">
            <v>0.1434</v>
          </cell>
          <cell r="AT60">
            <v>0.14430000000000001</v>
          </cell>
        </row>
        <row r="62">
          <cell r="E62" t="str">
            <v>Net domestic assets</v>
          </cell>
          <cell r="F62">
            <v>95.130572000000001</v>
          </cell>
          <cell r="G62">
            <v>96.876320000000021</v>
          </cell>
          <cell r="H62">
            <v>95.476673000000005</v>
          </cell>
          <cell r="I62">
            <v>98.212934999999987</v>
          </cell>
          <cell r="J62">
            <v>107.22716600000001</v>
          </cell>
          <cell r="K62">
            <v>55.893606999999996</v>
          </cell>
          <cell r="L62">
            <v>63.438631000000015</v>
          </cell>
          <cell r="M62">
            <v>64.884921000000006</v>
          </cell>
          <cell r="N62">
            <v>61.913070000000005</v>
          </cell>
          <cell r="O62">
            <v>68.991663000000003</v>
          </cell>
          <cell r="P62">
            <v>66.965320999999989</v>
          </cell>
          <cell r="Q62">
            <v>64.532199999999989</v>
          </cell>
          <cell r="R62">
            <v>57.459300000000013</v>
          </cell>
          <cell r="S62">
            <v>60.040700000000001</v>
          </cell>
          <cell r="T62">
            <v>57.104700000000008</v>
          </cell>
          <cell r="U62">
            <v>61.710799999999992</v>
          </cell>
          <cell r="V62">
            <v>70.26169999999999</v>
          </cell>
          <cell r="W62">
            <v>73.082099999999997</v>
          </cell>
          <cell r="X62">
            <v>77.093999999999994</v>
          </cell>
          <cell r="Y62">
            <v>69.587999999999994</v>
          </cell>
          <cell r="Z62">
            <v>78.785200000000003</v>
          </cell>
          <cell r="AA62">
            <v>95.82680000000002</v>
          </cell>
          <cell r="AB62">
            <v>99.559600000000003</v>
          </cell>
          <cell r="AC62">
            <v>104.29179999999999</v>
          </cell>
          <cell r="AD62">
            <v>100.17180000000002</v>
          </cell>
          <cell r="AE62">
            <v>118.8972</v>
          </cell>
          <cell r="AF62">
            <v>133.1617</v>
          </cell>
          <cell r="AG62">
            <v>124.9713</v>
          </cell>
          <cell r="AH62">
            <v>140.072</v>
          </cell>
          <cell r="AI62">
            <v>138.5899</v>
          </cell>
          <cell r="AJ62">
            <v>141.75660000000002</v>
          </cell>
          <cell r="AK62">
            <v>139.8467</v>
          </cell>
          <cell r="AL62">
            <v>150.1619</v>
          </cell>
          <cell r="AM62">
            <v>140.17429999999999</v>
          </cell>
          <cell r="AN62">
            <v>125.99029999999999</v>
          </cell>
          <cell r="AO62">
            <v>120.91719999999999</v>
          </cell>
          <cell r="AP62">
            <v>142.60150000000002</v>
          </cell>
          <cell r="AQ62">
            <v>142.60150000000002</v>
          </cell>
          <cell r="AR62">
            <v>172.29290000000003</v>
          </cell>
          <cell r="AS62">
            <v>195.82429999999999</v>
          </cell>
          <cell r="AT62">
            <v>195.3383</v>
          </cell>
        </row>
        <row r="63">
          <cell r="E63" t="str">
            <v xml:space="preserve">  Domestic credit</v>
          </cell>
          <cell r="F63">
            <v>133.48722100000001</v>
          </cell>
          <cell r="G63">
            <v>134.83251300000001</v>
          </cell>
          <cell r="H63">
            <v>135.60337499999997</v>
          </cell>
          <cell r="I63">
            <v>145.53068999999999</v>
          </cell>
          <cell r="J63">
            <v>152.373582</v>
          </cell>
          <cell r="K63">
            <v>102.52755900000001</v>
          </cell>
          <cell r="L63">
            <v>95.681437000000003</v>
          </cell>
          <cell r="M63">
            <v>107.16653300000002</v>
          </cell>
          <cell r="N63">
            <v>110.233844</v>
          </cell>
          <cell r="O63">
            <v>82.332267000000002</v>
          </cell>
          <cell r="P63">
            <v>99.319649000000013</v>
          </cell>
          <cell r="Q63">
            <v>105.18459999999999</v>
          </cell>
          <cell r="R63">
            <v>114.99550000000001</v>
          </cell>
          <cell r="S63">
            <v>114.07339999999999</v>
          </cell>
          <cell r="T63">
            <v>114.6285</v>
          </cell>
          <cell r="U63">
            <v>119.80449999999999</v>
          </cell>
          <cell r="V63">
            <v>127.14049999999999</v>
          </cell>
          <cell r="W63">
            <v>128.8021</v>
          </cell>
          <cell r="X63">
            <v>137.44719999999998</v>
          </cell>
          <cell r="Y63">
            <v>136.8058</v>
          </cell>
          <cell r="Z63">
            <v>133.41409999999999</v>
          </cell>
          <cell r="AA63">
            <v>145.25890000000001</v>
          </cell>
          <cell r="AB63">
            <v>154.33199999999999</v>
          </cell>
          <cell r="AC63">
            <v>157.61850000000001</v>
          </cell>
          <cell r="AD63">
            <v>170.0275</v>
          </cell>
          <cell r="AE63">
            <v>183.73140000000001</v>
          </cell>
          <cell r="AF63">
            <v>192.50190000000001</v>
          </cell>
          <cell r="AG63">
            <v>188.9452</v>
          </cell>
          <cell r="AH63">
            <v>189.67600000000002</v>
          </cell>
          <cell r="AI63">
            <v>192.53379999999999</v>
          </cell>
          <cell r="AJ63">
            <v>199.4699</v>
          </cell>
          <cell r="AK63">
            <v>202.19220000000001</v>
          </cell>
          <cell r="AL63">
            <v>217.8612</v>
          </cell>
          <cell r="AM63">
            <v>215.88860000000003</v>
          </cell>
          <cell r="AN63">
            <v>205.2825</v>
          </cell>
          <cell r="AO63">
            <v>215.65600000000001</v>
          </cell>
          <cell r="AP63">
            <v>224.20909999999998</v>
          </cell>
          <cell r="AQ63">
            <v>224.20909999999998</v>
          </cell>
          <cell r="AR63">
            <v>262.81959999999998</v>
          </cell>
          <cell r="AS63">
            <v>289.9599</v>
          </cell>
          <cell r="AT63">
            <v>278.33150000000001</v>
          </cell>
        </row>
        <row r="64">
          <cell r="E64" t="str">
            <v xml:space="preserve">    Net claims on gen govt</v>
          </cell>
          <cell r="F64">
            <v>-15.532326999999999</v>
          </cell>
          <cell r="G64">
            <v>-18.298576000000001</v>
          </cell>
          <cell r="H64">
            <v>-23.281628000000001</v>
          </cell>
          <cell r="I64">
            <v>-22.746273000000002</v>
          </cell>
          <cell r="J64">
            <v>-18.903051999999999</v>
          </cell>
          <cell r="K64">
            <v>-24.170677000000001</v>
          </cell>
          <cell r="L64">
            <v>-30.832854000000001</v>
          </cell>
          <cell r="M64">
            <v>-23.266953000000001</v>
          </cell>
          <cell r="N64">
            <v>-21.339483999999999</v>
          </cell>
          <cell r="O64">
            <v>-26.816830999999997</v>
          </cell>
          <cell r="P64">
            <v>-25.694474</v>
          </cell>
          <cell r="Q64">
            <v>-25.612400000000001</v>
          </cell>
          <cell r="R64">
            <v>-13.2102</v>
          </cell>
          <cell r="S64">
            <v>-16.258800000000001</v>
          </cell>
          <cell r="T64">
            <v>-17.677</v>
          </cell>
          <cell r="U64">
            <v>-18.516200000000001</v>
          </cell>
          <cell r="V64">
            <v>-12.539899999999999</v>
          </cell>
          <cell r="W64">
            <v>-14.108000000000001</v>
          </cell>
          <cell r="X64">
            <v>-10.876099999999999</v>
          </cell>
          <cell r="Y64">
            <v>-10.303699999999999</v>
          </cell>
          <cell r="Z64">
            <v>-15.200200000000001</v>
          </cell>
          <cell r="AA64">
            <v>-9.6669999999999998</v>
          </cell>
          <cell r="AB64">
            <v>-9.6157000000000004</v>
          </cell>
          <cell r="AC64">
            <v>-12.718999999999999</v>
          </cell>
          <cell r="AD64">
            <v>-2.9127000000000001</v>
          </cell>
          <cell r="AE64">
            <v>-5.7496</v>
          </cell>
          <cell r="AF64">
            <v>-8.0547000000000004</v>
          </cell>
          <cell r="AG64">
            <v>-7.19</v>
          </cell>
          <cell r="AH64">
            <v>-5.5518999999999998</v>
          </cell>
          <cell r="AI64">
            <v>-7.2946999999999997</v>
          </cell>
          <cell r="AJ64">
            <v>-2.0874000000000001</v>
          </cell>
          <cell r="AK64">
            <v>-3.7010999999999998</v>
          </cell>
          <cell r="AL64">
            <v>5.1161000000000003</v>
          </cell>
          <cell r="AM64">
            <v>-0.59470000000000001</v>
          </cell>
          <cell r="AN64">
            <v>-8.6859000000000002</v>
          </cell>
          <cell r="AO64">
            <v>-9.8019999999999996</v>
          </cell>
          <cell r="AP64">
            <v>-13.9498</v>
          </cell>
          <cell r="AQ64">
            <v>-13.9498</v>
          </cell>
          <cell r="AR64">
            <v>-10.415900000000001</v>
          </cell>
          <cell r="AS64">
            <v>-10.6248</v>
          </cell>
          <cell r="AT64">
            <v>-13.5625</v>
          </cell>
        </row>
        <row r="65">
          <cell r="E65" t="str">
            <v xml:space="preserve">      Net claims on rep govt</v>
          </cell>
          <cell r="F65">
            <v>-7.3338649999999994</v>
          </cell>
          <cell r="G65">
            <v>-12.042116</v>
          </cell>
          <cell r="H65">
            <v>-16.695779999999999</v>
          </cell>
          <cell r="I65">
            <v>-15.944430000000001</v>
          </cell>
          <cell r="J65">
            <v>-13.241227</v>
          </cell>
          <cell r="K65">
            <v>-17.846871</v>
          </cell>
          <cell r="L65">
            <v>-20.180228</v>
          </cell>
          <cell r="M65">
            <v>-15.295018000000001</v>
          </cell>
          <cell r="N65">
            <v>-12.249345</v>
          </cell>
          <cell r="O65">
            <v>-15.504359000000001</v>
          </cell>
          <cell r="P65">
            <v>-15.574245999999999</v>
          </cell>
          <cell r="Q65">
            <v>-15.5031</v>
          </cell>
          <cell r="R65">
            <v>-6.6801000000000004</v>
          </cell>
          <cell r="S65">
            <v>-8.1462000000000003</v>
          </cell>
          <cell r="T65">
            <v>-10.3714</v>
          </cell>
          <cell r="U65">
            <v>-10.1693</v>
          </cell>
          <cell r="V65">
            <v>-8.2423000000000002</v>
          </cell>
          <cell r="W65">
            <v>-9.4166000000000007</v>
          </cell>
          <cell r="X65">
            <v>-5.5780000000000003</v>
          </cell>
          <cell r="Y65">
            <v>-5.2403000000000004</v>
          </cell>
          <cell r="Z65">
            <v>-9.4222999999999999</v>
          </cell>
          <cell r="AA65">
            <v>-4.5773000000000001</v>
          </cell>
          <cell r="AB65">
            <v>-4.1820000000000004</v>
          </cell>
          <cell r="AC65">
            <v>-4.0891999999999999</v>
          </cell>
          <cell r="AD65">
            <v>0.39029999999999998</v>
          </cell>
          <cell r="AE65">
            <v>-0.81220000000000003</v>
          </cell>
          <cell r="AF65">
            <v>-1.8244</v>
          </cell>
          <cell r="AG65">
            <v>-1.5165</v>
          </cell>
          <cell r="AH65">
            <v>-1.5973999999999999</v>
          </cell>
          <cell r="AI65">
            <v>-1.9539</v>
          </cell>
          <cell r="AJ65">
            <v>1.6661999999999999</v>
          </cell>
          <cell r="AK65">
            <v>0.36609999999999998</v>
          </cell>
          <cell r="AL65">
            <v>9.8160000000000007</v>
          </cell>
          <cell r="AM65">
            <v>3.4392999999999998</v>
          </cell>
          <cell r="AN65">
            <v>-5.0679999999999996</v>
          </cell>
          <cell r="AO65">
            <v>-6.9683999999999999</v>
          </cell>
          <cell r="AP65">
            <v>-5.8769</v>
          </cell>
          <cell r="AQ65">
            <v>-5.8769</v>
          </cell>
          <cell r="AR65">
            <v>-4.3354999999999997</v>
          </cell>
          <cell r="AS65">
            <v>-4.7153999999999998</v>
          </cell>
          <cell r="AT65">
            <v>-8.3870000000000005</v>
          </cell>
        </row>
        <row r="66">
          <cell r="E66" t="str">
            <v>of which: Treasury bills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AD66">
            <v>3.7784</v>
          </cell>
          <cell r="AE66">
            <v>2.9260000000000002</v>
          </cell>
          <cell r="AF66">
            <v>3.0569000000000002</v>
          </cell>
          <cell r="AG66">
            <v>3.1871</v>
          </cell>
          <cell r="AH66">
            <v>5.4880000000000004</v>
          </cell>
          <cell r="AI66">
            <v>4.7531999999999996</v>
          </cell>
          <cell r="AJ66">
            <v>9.3481000000000005</v>
          </cell>
          <cell r="AK66">
            <v>8.3375000000000004</v>
          </cell>
          <cell r="AL66">
            <v>17.337499999999999</v>
          </cell>
          <cell r="AM66">
            <v>10.368399999999999</v>
          </cell>
          <cell r="AN66">
            <v>4.3152999999999997</v>
          </cell>
          <cell r="AO66">
            <v>2.4981</v>
          </cell>
          <cell r="AP66">
            <v>0</v>
          </cell>
          <cell r="AQ66">
            <v>0</v>
          </cell>
          <cell r="AR66">
            <v>0</v>
          </cell>
          <cell r="AS66">
            <v>0</v>
          </cell>
          <cell r="AT66">
            <v>0</v>
          </cell>
        </row>
        <row r="67">
          <cell r="E67" t="str">
            <v xml:space="preserve">    Claims on private sector</v>
          </cell>
          <cell r="F67">
            <v>149.01954800000001</v>
          </cell>
          <cell r="G67">
            <v>153.131089</v>
          </cell>
          <cell r="H67">
            <v>158.88500299999998</v>
          </cell>
          <cell r="I67">
            <v>168.27696299999999</v>
          </cell>
          <cell r="J67">
            <v>171.276634</v>
          </cell>
          <cell r="K67">
            <v>126.69823600000001</v>
          </cell>
          <cell r="L67">
            <v>126.514291</v>
          </cell>
          <cell r="M67">
            <v>130.43348600000002</v>
          </cell>
          <cell r="N67">
            <v>131.573328</v>
          </cell>
          <cell r="O67">
            <v>109.149098</v>
          </cell>
          <cell r="P67">
            <v>125.01412300000001</v>
          </cell>
          <cell r="Q67">
            <v>130.797</v>
          </cell>
          <cell r="R67">
            <v>128.20570000000001</v>
          </cell>
          <cell r="S67">
            <v>130.3322</v>
          </cell>
          <cell r="T67">
            <v>132.30549999999999</v>
          </cell>
          <cell r="U67">
            <v>138.32069999999999</v>
          </cell>
          <cell r="V67">
            <v>139.68039999999999</v>
          </cell>
          <cell r="W67">
            <v>142.9101</v>
          </cell>
          <cell r="X67">
            <v>148.32329999999999</v>
          </cell>
          <cell r="Y67">
            <v>147.1095</v>
          </cell>
          <cell r="Z67">
            <v>148.61429999999999</v>
          </cell>
          <cell r="AA67">
            <v>154.92590000000001</v>
          </cell>
          <cell r="AB67">
            <v>163.9477</v>
          </cell>
          <cell r="AC67">
            <v>170.33750000000001</v>
          </cell>
          <cell r="AD67">
            <v>172.9402</v>
          </cell>
          <cell r="AE67">
            <v>189.48099999999999</v>
          </cell>
          <cell r="AF67">
            <v>200.5566</v>
          </cell>
          <cell r="AG67">
            <v>196.1352</v>
          </cell>
          <cell r="AH67">
            <v>195.22790000000001</v>
          </cell>
          <cell r="AI67">
            <v>199.82849999999999</v>
          </cell>
          <cell r="AJ67">
            <v>201.5573</v>
          </cell>
          <cell r="AK67">
            <v>205.89330000000001</v>
          </cell>
          <cell r="AL67">
            <v>212.74510000000001</v>
          </cell>
          <cell r="AM67">
            <v>216.48330000000001</v>
          </cell>
          <cell r="AN67">
            <v>213.9684</v>
          </cell>
          <cell r="AO67">
            <v>225.458</v>
          </cell>
          <cell r="AP67">
            <v>238.15889999999999</v>
          </cell>
          <cell r="AQ67">
            <v>238.15889999999999</v>
          </cell>
          <cell r="AR67">
            <v>273.2355</v>
          </cell>
          <cell r="AS67">
            <v>300.5847</v>
          </cell>
          <cell r="AT67">
            <v>291.89400000000001</v>
          </cell>
        </row>
        <row r="68">
          <cell r="E68" t="str">
            <v xml:space="preserve">           of which forex loans</v>
          </cell>
          <cell r="F68">
            <v>63.699199999999998</v>
          </cell>
          <cell r="G68">
            <v>62.305700000000002</v>
          </cell>
          <cell r="H68">
            <v>59.729199999999999</v>
          </cell>
          <cell r="I68">
            <v>56.464599999999997</v>
          </cell>
          <cell r="J68">
            <v>53.927399999999999</v>
          </cell>
          <cell r="K68">
            <v>32.778100000000002</v>
          </cell>
          <cell r="L68">
            <v>32.415599999999998</v>
          </cell>
          <cell r="M68">
            <v>31.4253</v>
          </cell>
          <cell r="N68">
            <v>34.399900000000002</v>
          </cell>
          <cell r="O68">
            <v>37.559600000000003</v>
          </cell>
          <cell r="P68">
            <v>42.965800000000002</v>
          </cell>
          <cell r="Q68">
            <v>46.7117</v>
          </cell>
          <cell r="R68">
            <v>45.036799999999999</v>
          </cell>
          <cell r="S68">
            <v>46.128500000000003</v>
          </cell>
          <cell r="T68">
            <v>47.4679</v>
          </cell>
          <cell r="U68">
            <v>46.888800000000003</v>
          </cell>
          <cell r="V68">
            <v>48.836199999999998</v>
          </cell>
          <cell r="W68">
            <v>50.929600000000001</v>
          </cell>
          <cell r="X68">
            <v>53.764299999999999</v>
          </cell>
          <cell r="Y68">
            <v>60.8977</v>
          </cell>
          <cell r="Z68">
            <v>61.942100000000003</v>
          </cell>
          <cell r="AA68">
            <v>68.937799999999996</v>
          </cell>
          <cell r="AB68">
            <v>72.819400000000002</v>
          </cell>
          <cell r="AC68">
            <v>78.440600000000003</v>
          </cell>
          <cell r="AD68">
            <v>76.992199999999997</v>
          </cell>
          <cell r="AE68">
            <v>92.861199999999997</v>
          </cell>
          <cell r="AF68">
            <v>102.2191</v>
          </cell>
          <cell r="AG68">
            <v>103.6236</v>
          </cell>
          <cell r="AH68">
            <v>104.1613</v>
          </cell>
          <cell r="AI68">
            <v>109.08629999999999</v>
          </cell>
          <cell r="AJ68">
            <v>109.1936</v>
          </cell>
          <cell r="AK68">
            <v>113.8849</v>
          </cell>
          <cell r="AL68">
            <v>112.3489</v>
          </cell>
          <cell r="AM68">
            <v>120.4081</v>
          </cell>
          <cell r="AN68">
            <v>116.2641</v>
          </cell>
          <cell r="AO68">
            <v>141.07040000000001</v>
          </cell>
          <cell r="AP68">
            <v>154.441</v>
          </cell>
          <cell r="AQ68">
            <v>154.441</v>
          </cell>
          <cell r="AR68">
            <v>189.61279999999999</v>
          </cell>
          <cell r="AS68">
            <v>215.28399999999999</v>
          </cell>
          <cell r="AT68">
            <v>204.178</v>
          </cell>
        </row>
        <row r="69">
          <cell r="E69" t="str">
            <v xml:space="preserve">  Other assets (net)</v>
          </cell>
          <cell r="F69">
            <v>-38.356649000000004</v>
          </cell>
          <cell r="G69">
            <v>-37.956192999999985</v>
          </cell>
          <cell r="H69">
            <v>-40.126701999999966</v>
          </cell>
          <cell r="I69">
            <v>-47.317755000000005</v>
          </cell>
          <cell r="J69">
            <v>-45.146415999999988</v>
          </cell>
          <cell r="K69">
            <v>-46.633952000000015</v>
          </cell>
          <cell r="L69">
            <v>-32.242805999999987</v>
          </cell>
          <cell r="M69">
            <v>-42.28161200000001</v>
          </cell>
          <cell r="N69">
            <v>-48.320774</v>
          </cell>
          <cell r="O69">
            <v>-13.340603999999999</v>
          </cell>
          <cell r="P69">
            <v>-32.354328000000024</v>
          </cell>
          <cell r="Q69">
            <v>-40.6524</v>
          </cell>
          <cell r="R69">
            <v>-57.536199999999994</v>
          </cell>
          <cell r="S69">
            <v>-54.032699999999991</v>
          </cell>
          <cell r="T69">
            <v>-57.523799999999994</v>
          </cell>
          <cell r="U69">
            <v>-58.093699999999998</v>
          </cell>
          <cell r="V69">
            <v>-56.878999999999998</v>
          </cell>
          <cell r="W69">
            <v>-56.72</v>
          </cell>
          <cell r="X69">
            <v>-60.353099999999998</v>
          </cell>
          <cell r="Y69">
            <v>-67.218000000000004</v>
          </cell>
          <cell r="Z69">
            <v>-54.530999999999999</v>
          </cell>
          <cell r="AA69">
            <v>-49.432099999999991</v>
          </cell>
          <cell r="AB69">
            <v>-54.77239999999999</v>
          </cell>
          <cell r="AC69">
            <v>-53.326700000000017</v>
          </cell>
          <cell r="AD69">
            <v>-69.855699999999985</v>
          </cell>
          <cell r="AE69">
            <v>-64.83420000000001</v>
          </cell>
          <cell r="AF69">
            <v>-59.34020000000001</v>
          </cell>
          <cell r="AG69">
            <v>-63.9739</v>
          </cell>
          <cell r="AH69">
            <v>-49.604000000000013</v>
          </cell>
          <cell r="AI69">
            <v>-53.943899999999985</v>
          </cell>
          <cell r="AJ69">
            <v>-57.713299999999975</v>
          </cell>
          <cell r="AK69">
            <v>-62.345500000000015</v>
          </cell>
          <cell r="AL69">
            <v>-67.699299999999994</v>
          </cell>
          <cell r="AM69">
            <v>-75.714300000000037</v>
          </cell>
          <cell r="AN69">
            <v>-79.292200000000008</v>
          </cell>
          <cell r="AO69">
            <v>-94.738800000000012</v>
          </cell>
          <cell r="AP69">
            <v>-81.607599999999962</v>
          </cell>
          <cell r="AQ69">
            <v>-81.607599999999962</v>
          </cell>
          <cell r="AR69">
            <v>-90.526699999999948</v>
          </cell>
          <cell r="AS69">
            <v>-94.135600000000011</v>
          </cell>
          <cell r="AT69">
            <v>-82.993200000000002</v>
          </cell>
        </row>
        <row r="71">
          <cell r="E71" t="str">
            <v>Deposit liabilities</v>
          </cell>
          <cell r="F71">
            <v>55.785342</v>
          </cell>
          <cell r="G71">
            <v>58.795978000000005</v>
          </cell>
          <cell r="H71">
            <v>64.174237000000005</v>
          </cell>
          <cell r="I71">
            <v>69.485984999999999</v>
          </cell>
          <cell r="J71">
            <v>69.674756000000002</v>
          </cell>
          <cell r="K71">
            <v>66.186059999999998</v>
          </cell>
          <cell r="L71">
            <v>75.999517000000012</v>
          </cell>
          <cell r="M71">
            <v>74.714223000000004</v>
          </cell>
          <cell r="N71">
            <v>71.99655700000001</v>
          </cell>
          <cell r="O71">
            <v>79.105772999999999</v>
          </cell>
          <cell r="P71">
            <v>80.449839999999995</v>
          </cell>
          <cell r="Q71">
            <v>85.464699999999993</v>
          </cell>
          <cell r="R71">
            <v>79.514800000000008</v>
          </cell>
          <cell r="S71">
            <v>82.747500000000002</v>
          </cell>
          <cell r="T71">
            <v>77.889700000000005</v>
          </cell>
          <cell r="U71">
            <v>87.515299999999996</v>
          </cell>
          <cell r="V71">
            <v>98.136200000000002</v>
          </cell>
          <cell r="W71">
            <v>99.337599999999995</v>
          </cell>
          <cell r="X71">
            <v>102.9926</v>
          </cell>
          <cell r="Y71">
            <v>109.3827</v>
          </cell>
          <cell r="Z71">
            <v>126.9881</v>
          </cell>
          <cell r="AA71">
            <v>132.96780000000001</v>
          </cell>
          <cell r="AB71">
            <v>135.1345</v>
          </cell>
          <cell r="AC71">
            <v>138.7585</v>
          </cell>
          <cell r="AD71">
            <v>133.17700000000002</v>
          </cell>
          <cell r="AE71">
            <v>145.47049999999999</v>
          </cell>
          <cell r="AF71">
            <v>149.8415</v>
          </cell>
          <cell r="AG71">
            <v>148.1969</v>
          </cell>
          <cell r="AH71">
            <v>153.6164</v>
          </cell>
          <cell r="AI71">
            <v>160.6679</v>
          </cell>
          <cell r="AJ71">
            <v>166.38240000000002</v>
          </cell>
          <cell r="AK71">
            <v>161.23840000000001</v>
          </cell>
          <cell r="AL71">
            <v>169.38810000000001</v>
          </cell>
          <cell r="AM71">
            <v>151.6062</v>
          </cell>
          <cell r="AN71">
            <v>141.92519999999999</v>
          </cell>
          <cell r="AO71">
            <v>133.16239999999999</v>
          </cell>
          <cell r="AP71">
            <v>156.34960000000001</v>
          </cell>
          <cell r="AQ71">
            <v>156.34960000000001</v>
          </cell>
          <cell r="AR71">
            <v>180.80780000000001</v>
          </cell>
          <cell r="AS71">
            <v>204.3186</v>
          </cell>
          <cell r="AT71">
            <v>196.595</v>
          </cell>
        </row>
        <row r="72">
          <cell r="E72" t="str">
            <v xml:space="preserve">  Domestic currency deposits </v>
          </cell>
          <cell r="F72">
            <v>32.860748000000001</v>
          </cell>
          <cell r="G72">
            <v>29.009588000000001</v>
          </cell>
          <cell r="H72">
            <v>29.790616999999997</v>
          </cell>
          <cell r="I72">
            <v>30.461732999999999</v>
          </cell>
          <cell r="J72">
            <v>35.887315999999998</v>
          </cell>
          <cell r="K72">
            <v>37.654705999999997</v>
          </cell>
          <cell r="L72">
            <v>45.726116000000005</v>
          </cell>
          <cell r="M72">
            <v>45.911781000000005</v>
          </cell>
          <cell r="N72">
            <v>41.600514000000004</v>
          </cell>
          <cell r="O72">
            <v>44.368928999999994</v>
          </cell>
          <cell r="P72">
            <v>42.952218999999999</v>
          </cell>
          <cell r="Q72">
            <v>43.3172</v>
          </cell>
          <cell r="R72">
            <v>41.194400000000002</v>
          </cell>
          <cell r="S72">
            <v>43.946100000000001</v>
          </cell>
          <cell r="T72">
            <v>40.161700000000003</v>
          </cell>
          <cell r="U72">
            <v>46.775599999999997</v>
          </cell>
          <cell r="V72">
            <v>47.0593</v>
          </cell>
          <cell r="W72">
            <v>49.798699999999997</v>
          </cell>
          <cell r="X72">
            <v>46.906599999999997</v>
          </cell>
          <cell r="Y72">
            <v>52.194400000000002</v>
          </cell>
          <cell r="Z72">
            <v>60.929000000000002</v>
          </cell>
          <cell r="AA72">
            <v>62.054600000000001</v>
          </cell>
          <cell r="AB72">
            <v>56.906999999999996</v>
          </cell>
          <cell r="AC72">
            <v>59.034199999999998</v>
          </cell>
          <cell r="AD72">
            <v>55.345500000000001</v>
          </cell>
          <cell r="AE72">
            <v>59.609299999999998</v>
          </cell>
          <cell r="AF72">
            <v>61.218899999999998</v>
          </cell>
          <cell r="AG72">
            <v>57.797499999999999</v>
          </cell>
          <cell r="AH72">
            <v>58.512599999999999</v>
          </cell>
          <cell r="AI72">
            <v>58.538600000000002</v>
          </cell>
          <cell r="AJ72">
            <v>60.761899999999997</v>
          </cell>
          <cell r="AK72">
            <v>57.342399999999998</v>
          </cell>
          <cell r="AL72">
            <v>63.756</v>
          </cell>
          <cell r="AM72">
            <v>53.261200000000002</v>
          </cell>
          <cell r="AN72">
            <v>45.112699999999997</v>
          </cell>
          <cell r="AO72">
            <v>41.5002</v>
          </cell>
          <cell r="AP72">
            <v>48.942799999999998</v>
          </cell>
          <cell r="AQ72">
            <v>48.942799999999998</v>
          </cell>
          <cell r="AR72">
            <v>48.443800000000003</v>
          </cell>
          <cell r="AS72">
            <v>47.533799999999999</v>
          </cell>
          <cell r="AT72">
            <v>47.183999999999997</v>
          </cell>
        </row>
        <row r="73">
          <cell r="E73" t="str">
            <v xml:space="preserve">  Foreign currency deposits</v>
          </cell>
          <cell r="F73">
            <v>22.924594000000003</v>
          </cell>
          <cell r="G73">
            <v>29.786390000000001</v>
          </cell>
          <cell r="H73">
            <v>34.383620000000001</v>
          </cell>
          <cell r="I73">
            <v>39.024251999999997</v>
          </cell>
          <cell r="J73">
            <v>33.787440000000004</v>
          </cell>
          <cell r="K73">
            <v>28.531354</v>
          </cell>
          <cell r="L73">
            <v>30.273401000000003</v>
          </cell>
          <cell r="M73">
            <v>28.802441999999999</v>
          </cell>
          <cell r="N73">
            <v>30.396043000000002</v>
          </cell>
          <cell r="O73">
            <v>34.736843999999998</v>
          </cell>
          <cell r="P73">
            <v>37.497621000000002</v>
          </cell>
          <cell r="Q73">
            <v>42.147500000000001</v>
          </cell>
          <cell r="R73">
            <v>38.320399999999999</v>
          </cell>
          <cell r="S73">
            <v>38.801400000000001</v>
          </cell>
          <cell r="T73">
            <v>37.728000000000002</v>
          </cell>
          <cell r="U73">
            <v>40.739699999999999</v>
          </cell>
          <cell r="V73">
            <v>51.076900000000002</v>
          </cell>
          <cell r="W73">
            <v>49.538899999999998</v>
          </cell>
          <cell r="X73">
            <v>56.085999999999999</v>
          </cell>
          <cell r="Y73">
            <v>57.188299999999998</v>
          </cell>
          <cell r="Z73">
            <v>66.059100000000001</v>
          </cell>
          <cell r="AA73">
            <v>70.913200000000003</v>
          </cell>
          <cell r="AB73">
            <v>78.227500000000006</v>
          </cell>
          <cell r="AC73">
            <v>79.724299999999999</v>
          </cell>
          <cell r="AD73">
            <v>77.831500000000005</v>
          </cell>
          <cell r="AE73">
            <v>85.861199999999997</v>
          </cell>
          <cell r="AF73">
            <v>88.622600000000006</v>
          </cell>
          <cell r="AG73">
            <v>90.3994</v>
          </cell>
          <cell r="AH73">
            <v>95.103800000000007</v>
          </cell>
          <cell r="AI73">
            <v>102.1293</v>
          </cell>
          <cell r="AJ73">
            <v>105.62050000000001</v>
          </cell>
          <cell r="AK73">
            <v>103.896</v>
          </cell>
          <cell r="AL73">
            <v>105.63209999999999</v>
          </cell>
          <cell r="AM73">
            <v>98.344999999999999</v>
          </cell>
          <cell r="AN73">
            <v>96.8125</v>
          </cell>
          <cell r="AO73">
            <v>91.662199999999999</v>
          </cell>
          <cell r="AP73">
            <v>107.4068</v>
          </cell>
          <cell r="AQ73">
            <v>107.4068</v>
          </cell>
          <cell r="AR73">
            <v>132.364</v>
          </cell>
          <cell r="AS73">
            <v>156.78479999999999</v>
          </cell>
          <cell r="AT73">
            <v>149.411</v>
          </cell>
        </row>
        <row r="74">
          <cell r="F74">
            <v>58.905703222183348</v>
          </cell>
          <cell r="G74">
            <v>49.339408896302395</v>
          </cell>
          <cell r="H74">
            <v>46.421458816876928</v>
          </cell>
          <cell r="I74">
            <v>43.838671927871495</v>
          </cell>
          <cell r="J74">
            <v>51.506913063319516</v>
          </cell>
          <cell r="K74">
            <v>56.8922005630793</v>
          </cell>
          <cell r="L74">
            <v>60.166324478088448</v>
          </cell>
          <cell r="M74">
            <v>61.449854065938695</v>
          </cell>
          <cell r="N74">
            <v>57.781254734167355</v>
          </cell>
          <cell r="O74">
            <v>56.088104973071928</v>
          </cell>
          <cell r="P74">
            <v>53.390061434553502</v>
          </cell>
          <cell r="Q74">
            <v>50.684317618853171</v>
          </cell>
          <cell r="R74">
            <v>51.80721073309622</v>
          </cell>
          <cell r="S74">
            <v>53.108673978065802</v>
          </cell>
          <cell r="T74">
            <v>51.562273317267881</v>
          </cell>
          <cell r="U74">
            <v>53.448482722449675</v>
          </cell>
          <cell r="V74">
            <v>47.953048925880559</v>
          </cell>
          <cell r="W74">
            <v>50.130766195277523</v>
          </cell>
          <cell r="X74">
            <v>45.543660418321316</v>
          </cell>
          <cell r="Y74">
            <v>47.71723499237082</v>
          </cell>
          <cell r="Z74">
            <v>47.980086323049171</v>
          </cell>
          <cell r="AA74">
            <v>46.668892769527659</v>
          </cell>
          <cell r="AB74">
            <v>42.111377923476233</v>
          </cell>
          <cell r="AC74">
            <v>42.544564837469416</v>
          </cell>
          <cell r="AD74">
            <v>41.557851580978692</v>
          </cell>
          <cell r="AE74">
            <v>40.976899096380372</v>
          </cell>
          <cell r="AF74">
            <v>40.855770931284056</v>
          </cell>
          <cell r="AG74">
            <v>39.000478417564736</v>
          </cell>
          <cell r="AH74">
            <v>38.090073716087602</v>
          </cell>
          <cell r="AI74">
            <v>36.434533593829258</v>
          </cell>
          <cell r="AJ74">
            <v>36.51942753560472</v>
          </cell>
          <cell r="AK74">
            <v>35.563736678111411</v>
          </cell>
          <cell r="AL74">
            <v>37.639007698887937</v>
          </cell>
          <cell r="AM74">
            <v>35.131280910675159</v>
          </cell>
          <cell r="AN74">
            <v>31.786250785625104</v>
          </cell>
          <cell r="AO74">
            <v>31.165103662895831</v>
          </cell>
          <cell r="AP74">
            <v>31.303437936521739</v>
          </cell>
          <cell r="AQ74">
            <v>31.303437936521739</v>
          </cell>
          <cell r="AR74">
            <v>26.792981276250249</v>
          </cell>
          <cell r="AS74">
            <v>23.264548602036232</v>
          </cell>
          <cell r="AT74">
            <v>24.000610391922478</v>
          </cell>
        </row>
        <row r="75">
          <cell r="F75">
            <v>41.094296777816659</v>
          </cell>
          <cell r="G75">
            <v>50.660591103697605</v>
          </cell>
          <cell r="H75">
            <v>53.578541183123065</v>
          </cell>
          <cell r="I75">
            <v>56.161328072128505</v>
          </cell>
          <cell r="J75">
            <v>48.493086936680484</v>
          </cell>
          <cell r="K75">
            <v>43.107799436920708</v>
          </cell>
          <cell r="L75">
            <v>39.833675521911537</v>
          </cell>
          <cell r="M75">
            <v>38.550145934061305</v>
          </cell>
          <cell r="N75">
            <v>42.218745265832638</v>
          </cell>
          <cell r="O75">
            <v>43.911895026928057</v>
          </cell>
          <cell r="P75">
            <v>46.609938565446498</v>
          </cell>
          <cell r="Q75">
            <v>49.315682381146843</v>
          </cell>
          <cell r="R75">
            <v>48.192789266903766</v>
          </cell>
          <cell r="S75">
            <v>46.891326021934198</v>
          </cell>
          <cell r="T75">
            <v>48.437726682732119</v>
          </cell>
          <cell r="U75">
            <v>46.551517277550325</v>
          </cell>
          <cell r="V75">
            <v>52.046951074119441</v>
          </cell>
          <cell r="W75">
            <v>49.869233804722484</v>
          </cell>
          <cell r="X75">
            <v>54.456339581678684</v>
          </cell>
          <cell r="Y75">
            <v>52.282765007629173</v>
          </cell>
          <cell r="Z75">
            <v>52.019913676950836</v>
          </cell>
          <cell r="AA75">
            <v>53.331107230472341</v>
          </cell>
          <cell r="AB75">
            <v>57.888622076523767</v>
          </cell>
          <cell r="AC75">
            <v>57.455435162530591</v>
          </cell>
          <cell r="AD75">
            <v>58.442148419021301</v>
          </cell>
          <cell r="AE75">
            <v>59.023100903619643</v>
          </cell>
          <cell r="AF75">
            <v>59.144229068715944</v>
          </cell>
          <cell r="AG75">
            <v>60.999521582435257</v>
          </cell>
          <cell r="AH75">
            <v>61.909926283912398</v>
          </cell>
          <cell r="AI75">
            <v>63.565466406170742</v>
          </cell>
          <cell r="AJ75">
            <v>63.480572464395266</v>
          </cell>
          <cell r="AK75">
            <v>64.436263321888575</v>
          </cell>
          <cell r="AL75">
            <v>62.360992301112049</v>
          </cell>
          <cell r="AM75">
            <v>64.868719089324841</v>
          </cell>
          <cell r="AN75">
            <v>68.2137492143749</v>
          </cell>
          <cell r="AO75">
            <v>68.834896337104169</v>
          </cell>
          <cell r="AP75">
            <v>68.696562063478254</v>
          </cell>
          <cell r="AQ75">
            <v>68.696562063478254</v>
          </cell>
          <cell r="AR75">
            <v>73.207018723749755</v>
          </cell>
          <cell r="AS75">
            <v>76.735451397963757</v>
          </cell>
          <cell r="AT75">
            <v>75.999389608077522</v>
          </cell>
        </row>
        <row r="76">
          <cell r="E76" t="str">
            <v>Memorandum items</v>
          </cell>
        </row>
        <row r="77">
          <cell r="E77" t="str">
            <v xml:space="preserve">   share of forex deposits</v>
          </cell>
          <cell r="F77">
            <v>0.41094296777816658</v>
          </cell>
          <cell r="G77">
            <v>0.50660591103697605</v>
          </cell>
          <cell r="H77">
            <v>0.53578541183123063</v>
          </cell>
          <cell r="I77">
            <v>0.56161328072128502</v>
          </cell>
          <cell r="J77">
            <v>0.48493086936680485</v>
          </cell>
          <cell r="K77">
            <v>0.43107799436920707</v>
          </cell>
          <cell r="L77">
            <v>0.39833675521911538</v>
          </cell>
          <cell r="M77">
            <v>0.38550145934061308</v>
          </cell>
          <cell r="N77">
            <v>0.42218745265832641</v>
          </cell>
          <cell r="O77">
            <v>0.43911895026928055</v>
          </cell>
          <cell r="P77">
            <v>0.46609938565446501</v>
          </cell>
          <cell r="Q77">
            <v>0.49315682381146841</v>
          </cell>
          <cell r="R77">
            <v>0.48192789266903768</v>
          </cell>
          <cell r="S77">
            <v>0.46891326021934199</v>
          </cell>
          <cell r="T77">
            <v>0.48437726682732118</v>
          </cell>
          <cell r="U77">
            <v>0.46551517277550325</v>
          </cell>
          <cell r="V77">
            <v>0.52046951074119441</v>
          </cell>
          <cell r="W77">
            <v>0.49869233804722485</v>
          </cell>
          <cell r="X77">
            <v>0.54456339581678681</v>
          </cell>
          <cell r="Y77">
            <v>0.52282765007629173</v>
          </cell>
          <cell r="Z77">
            <v>0.52019913676950835</v>
          </cell>
          <cell r="AA77">
            <v>0.53331107230472341</v>
          </cell>
          <cell r="AB77">
            <v>0.57888622076523766</v>
          </cell>
          <cell r="AC77">
            <v>0.57455435162530588</v>
          </cell>
          <cell r="AD77">
            <v>0.584421484190213</v>
          </cell>
          <cell r="AE77">
            <v>0.59023100903619641</v>
          </cell>
          <cell r="AF77">
            <v>0.59144229068715948</v>
          </cell>
          <cell r="AG77">
            <v>0.60999521582435257</v>
          </cell>
          <cell r="AH77">
            <v>0.61909926283912398</v>
          </cell>
          <cell r="AI77">
            <v>0.63565466406170745</v>
          </cell>
          <cell r="AJ77">
            <v>0.63480572464395268</v>
          </cell>
          <cell r="AK77">
            <v>0.64436263321888576</v>
          </cell>
          <cell r="AL77">
            <v>0.6236099230111205</v>
          </cell>
          <cell r="AM77">
            <v>0.64868719089324844</v>
          </cell>
          <cell r="AN77">
            <v>0.68213749214374897</v>
          </cell>
          <cell r="AO77">
            <v>0.68834896337104168</v>
          </cell>
          <cell r="AP77">
            <v>0.6869656206347825</v>
          </cell>
          <cell r="AQ77">
            <v>0.6869656206347825</v>
          </cell>
          <cell r="AR77">
            <v>0.7320701872374975</v>
          </cell>
          <cell r="AS77">
            <v>0.76735451397963761</v>
          </cell>
          <cell r="AT77">
            <v>0.75999389608077517</v>
          </cell>
        </row>
        <row r="78">
          <cell r="E78" t="str">
            <v>share of forex loans</v>
          </cell>
          <cell r="F78">
            <v>0.42745532955179805</v>
          </cell>
          <cell r="G78">
            <v>0.406878187877316</v>
          </cell>
          <cell r="H78">
            <v>0.37592723587637789</v>
          </cell>
          <cell r="I78">
            <v>0.33554563258905495</v>
          </cell>
          <cell r="J78">
            <v>0.31485555700493273</v>
          </cell>
          <cell r="K78">
            <v>0.25870999498367125</v>
          </cell>
          <cell r="L78">
            <v>0.25622085650387116</v>
          </cell>
          <cell r="M78">
            <v>0.2409296950017881</v>
          </cell>
          <cell r="N78">
            <v>0.26145040581477125</v>
          </cell>
          <cell r="O78">
            <v>0.34411278414779023</v>
          </cell>
          <cell r="P78">
            <v>0.34368756880372625</v>
          </cell>
          <cell r="Q78">
            <v>0.35713127976941367</v>
          </cell>
          <cell r="R78">
            <v>0.35128547326678922</v>
          </cell>
          <cell r="S78">
            <v>0.35393018762823003</v>
          </cell>
          <cell r="T78">
            <v>0.35877495644549928</v>
          </cell>
          <cell r="U78">
            <v>0.33898613873411576</v>
          </cell>
          <cell r="V78">
            <v>0.34962815112213308</v>
          </cell>
          <cell r="W78">
            <v>0.35637509175348697</v>
          </cell>
          <cell r="X78">
            <v>0.36248047339831302</v>
          </cell>
          <cell r="Y78">
            <v>0.41396170879514921</v>
          </cell>
          <cell r="Z78">
            <v>0.41679771058370568</v>
          </cell>
          <cell r="AA78">
            <v>0.44497272567078838</v>
          </cell>
          <cell r="AB78">
            <v>0.44416237617240134</v>
          </cell>
          <cell r="AC78">
            <v>0.46050106406399061</v>
          </cell>
          <cell r="AD78">
            <v>0.4451955068861953</v>
          </cell>
          <cell r="AE78">
            <v>0.49008185517281416</v>
          </cell>
          <cell r="AF78">
            <v>0.50967706871775842</v>
          </cell>
          <cell r="AG78">
            <v>0.52832739865154243</v>
          </cell>
          <cell r="AH78">
            <v>0.53353695860069172</v>
          </cell>
          <cell r="AI78">
            <v>0.54589960891464429</v>
          </cell>
          <cell r="AJ78">
            <v>0.54174966622394727</v>
          </cell>
          <cell r="AK78">
            <v>0.55312581808150141</v>
          </cell>
          <cell r="AL78">
            <v>0.52809159881943224</v>
          </cell>
          <cell r="AM78">
            <v>0.55620040899228718</v>
          </cell>
          <cell r="AN78">
            <v>0.54337042292226323</v>
          </cell>
          <cell r="AO78">
            <v>0.62570589644190944</v>
          </cell>
          <cell r="AP78">
            <v>0.64847880973585292</v>
          </cell>
          <cell r="AQ78">
            <v>0.64847880973585292</v>
          </cell>
          <cell r="AR78">
            <v>0.69395375051924069</v>
          </cell>
          <cell r="AS78">
            <v>0.71621742557089563</v>
          </cell>
          <cell r="AT78">
            <v>0.69949365180510736</v>
          </cell>
        </row>
        <row r="79">
          <cell r="E79" t="str">
            <v xml:space="preserve">    current exchange rate</v>
          </cell>
          <cell r="F79">
            <v>1.23</v>
          </cell>
          <cell r="G79">
            <v>1.2490000000000001</v>
          </cell>
          <cell r="H79">
            <v>1.26</v>
          </cell>
          <cell r="I79">
            <v>1.262</v>
          </cell>
          <cell r="J79">
            <v>1.258</v>
          </cell>
          <cell r="K79">
            <v>1.26</v>
          </cell>
          <cell r="L79">
            <v>1.254</v>
          </cell>
          <cell r="M79">
            <v>1.2589999999999999</v>
          </cell>
          <cell r="N79">
            <v>1.2669999999999999</v>
          </cell>
          <cell r="O79">
            <v>1.27</v>
          </cell>
          <cell r="P79">
            <v>1.27</v>
          </cell>
          <cell r="Q79">
            <v>1.28</v>
          </cell>
          <cell r="R79">
            <v>1.274</v>
          </cell>
          <cell r="S79">
            <v>1.2869999999999999</v>
          </cell>
          <cell r="T79">
            <v>1.29</v>
          </cell>
          <cell r="U79">
            <v>1.294</v>
          </cell>
          <cell r="V79">
            <v>1.2989999999999999</v>
          </cell>
          <cell r="W79">
            <v>1.3</v>
          </cell>
          <cell r="X79">
            <v>1.3</v>
          </cell>
          <cell r="Y79">
            <v>1.29</v>
          </cell>
          <cell r="Z79">
            <v>1.292</v>
          </cell>
          <cell r="AA79">
            <v>1.298</v>
          </cell>
          <cell r="AB79">
            <v>1.3</v>
          </cell>
          <cell r="AC79">
            <v>1.3120000000000001</v>
          </cell>
          <cell r="AD79">
            <v>1.304</v>
          </cell>
          <cell r="AE79">
            <v>1.5349999999999999</v>
          </cell>
          <cell r="AF79">
            <v>1.8</v>
          </cell>
          <cell r="AG79">
            <v>1.8</v>
          </cell>
          <cell r="AH79">
            <v>1.8</v>
          </cell>
          <cell r="AI79">
            <v>2.12</v>
          </cell>
          <cell r="AJ79">
            <v>2.35</v>
          </cell>
          <cell r="AK79">
            <v>2.2050000000000001</v>
          </cell>
          <cell r="AL79">
            <v>1.95</v>
          </cell>
          <cell r="AM79">
            <v>1.95</v>
          </cell>
          <cell r="AN79">
            <v>1.97</v>
          </cell>
          <cell r="AO79">
            <v>1.94</v>
          </cell>
          <cell r="AP79">
            <v>1.82</v>
          </cell>
          <cell r="AQ79">
            <v>1.86</v>
          </cell>
          <cell r="AR79">
            <v>1.88</v>
          </cell>
          <cell r="AS79">
            <v>2</v>
          </cell>
          <cell r="AT79">
            <v>1.93</v>
          </cell>
        </row>
        <row r="80">
          <cell r="E80" t="str">
            <v xml:space="preserve">    program rate</v>
          </cell>
          <cell r="F80">
            <v>1.2</v>
          </cell>
          <cell r="G80">
            <v>1.2</v>
          </cell>
          <cell r="H80">
            <v>1.2</v>
          </cell>
          <cell r="I80">
            <v>1.2</v>
          </cell>
          <cell r="J80">
            <v>1.2</v>
          </cell>
          <cell r="K80">
            <v>1.2</v>
          </cell>
          <cell r="L80">
            <v>1.2</v>
          </cell>
          <cell r="M80">
            <v>1.2</v>
          </cell>
          <cell r="N80">
            <v>1.2</v>
          </cell>
          <cell r="O80">
            <v>1.2</v>
          </cell>
          <cell r="P80">
            <v>1.2</v>
          </cell>
          <cell r="Q80">
            <v>1.2</v>
          </cell>
          <cell r="R80">
            <v>1.2</v>
          </cell>
          <cell r="S80">
            <v>1.3</v>
          </cell>
          <cell r="T80">
            <v>1.3</v>
          </cell>
          <cell r="U80">
            <v>1.3</v>
          </cell>
          <cell r="V80">
            <v>1.3</v>
          </cell>
          <cell r="W80">
            <v>1.3</v>
          </cell>
          <cell r="X80">
            <v>1.3</v>
          </cell>
          <cell r="Y80">
            <v>1.3</v>
          </cell>
          <cell r="Z80">
            <v>1.3</v>
          </cell>
          <cell r="AA80">
            <v>1.3</v>
          </cell>
          <cell r="AB80">
            <v>1.3</v>
          </cell>
          <cell r="AC80">
            <v>1.3</v>
          </cell>
          <cell r="AD80">
            <v>1.3</v>
          </cell>
          <cell r="AE80">
            <v>1.304</v>
          </cell>
          <cell r="AF80">
            <v>1.304</v>
          </cell>
          <cell r="AG80">
            <v>1.304</v>
          </cell>
          <cell r="AH80">
            <v>1.304</v>
          </cell>
          <cell r="AI80">
            <v>1.335</v>
          </cell>
          <cell r="AJ80">
            <v>1.335</v>
          </cell>
          <cell r="AK80">
            <v>1.335</v>
          </cell>
          <cell r="AL80">
            <v>1.335</v>
          </cell>
          <cell r="AM80">
            <v>1.335</v>
          </cell>
          <cell r="AN80">
            <v>1.335</v>
          </cell>
          <cell r="AO80">
            <v>1.335</v>
          </cell>
          <cell r="AP80">
            <v>1.335</v>
          </cell>
          <cell r="AQ80">
            <v>2</v>
          </cell>
          <cell r="AR80">
            <v>2</v>
          </cell>
          <cell r="AS80">
            <v>2</v>
          </cell>
          <cell r="AT80">
            <v>2</v>
          </cell>
        </row>
        <row r="81">
          <cell r="E81" t="str">
            <v xml:space="preserve">12-month growth PS credit </v>
          </cell>
        </row>
        <row r="82">
          <cell r="E82" t="str">
            <v>o/w in GEL</v>
          </cell>
        </row>
        <row r="83">
          <cell r="E83" t="str">
            <v>FOREX</v>
          </cell>
        </row>
        <row r="84">
          <cell r="E84" t="str">
            <v>quarterly GDP</v>
          </cell>
        </row>
        <row r="85">
          <cell r="E85" t="str">
            <v>Source: National Bank of Georgia.</v>
          </cell>
        </row>
      </sheetData>
      <sheetData sheetId="56" refreshError="1">
        <row r="48">
          <cell r="E48" t="str">
            <v>Georgia: Monetary Survey (millions of lari at actual exchange rates)</v>
          </cell>
        </row>
        <row r="50">
          <cell r="E50" t="str">
            <v>actual exchange rates</v>
          </cell>
        </row>
        <row r="51">
          <cell r="F51" t="str">
            <v>Dec95</v>
          </cell>
          <cell r="G51" t="str">
            <v>Jan96</v>
          </cell>
          <cell r="H51" t="str">
            <v>Feb96</v>
          </cell>
          <cell r="I51" t="str">
            <v>Mar96</v>
          </cell>
          <cell r="J51" t="str">
            <v>Apr96</v>
          </cell>
          <cell r="K51" t="str">
            <v>May96</v>
          </cell>
          <cell r="L51" t="str">
            <v>Jun96</v>
          </cell>
          <cell r="M51" t="str">
            <v>Jul97</v>
          </cell>
          <cell r="N51" t="str">
            <v>Aug96</v>
          </cell>
          <cell r="O51" t="str">
            <v>Sept96</v>
          </cell>
          <cell r="P51" t="str">
            <v>Oct96</v>
          </cell>
          <cell r="Q51" t="str">
            <v>Nov96</v>
          </cell>
          <cell r="R51" t="str">
            <v>Dec96</v>
          </cell>
          <cell r="S51" t="str">
            <v>Jan97</v>
          </cell>
          <cell r="T51" t="str">
            <v>Feb97</v>
          </cell>
          <cell r="U51" t="str">
            <v>Mar97</v>
          </cell>
          <cell r="V51" t="str">
            <v>Apr97</v>
          </cell>
          <cell r="W51" t="str">
            <v>May97</v>
          </cell>
          <cell r="X51" t="str">
            <v>Jun97</v>
          </cell>
          <cell r="Y51" t="str">
            <v>Jul97</v>
          </cell>
          <cell r="Z51" t="str">
            <v>Aug97</v>
          </cell>
          <cell r="AA51" t="str">
            <v>Sept97</v>
          </cell>
          <cell r="AB51" t="str">
            <v>Oct97</v>
          </cell>
          <cell r="AC51" t="str">
            <v>Nov97</v>
          </cell>
          <cell r="AD51" t="str">
            <v>Dec97</v>
          </cell>
          <cell r="AE51" t="str">
            <v>Jan98</v>
          </cell>
          <cell r="AF51" t="str">
            <v>Feb98</v>
          </cell>
          <cell r="AG51" t="str">
            <v>Mar98</v>
          </cell>
          <cell r="AH51" t="str">
            <v>Apr98</v>
          </cell>
          <cell r="AI51" t="str">
            <v>May98</v>
          </cell>
          <cell r="AJ51" t="str">
            <v>Jun98</v>
          </cell>
          <cell r="AK51" t="str">
            <v>Jul98</v>
          </cell>
          <cell r="AL51" t="str">
            <v>Aug98</v>
          </cell>
          <cell r="AM51" t="str">
            <v>Sep98</v>
          </cell>
          <cell r="AN51">
            <v>36069</v>
          </cell>
          <cell r="AO51">
            <v>36100</v>
          </cell>
          <cell r="AP51" t="str">
            <v>Dec-98</v>
          </cell>
          <cell r="AR51" t="str">
            <v>Dec-98</v>
          </cell>
          <cell r="AS51" t="str">
            <v>Jan-99</v>
          </cell>
          <cell r="AT51" t="str">
            <v>Feb-99</v>
          </cell>
          <cell r="AU51" t="str">
            <v>Mar-99</v>
          </cell>
        </row>
        <row r="52">
          <cell r="AP52" t="str">
            <v>ESAF</v>
          </cell>
          <cell r="AQ52" t="str">
            <v>Shadow</v>
          </cell>
        </row>
        <row r="55">
          <cell r="E55" t="str">
            <v>Net foreign assets</v>
          </cell>
          <cell r="F55">
            <v>57.102721209999984</v>
          </cell>
          <cell r="G55">
            <v>-38.080342000000009</v>
          </cell>
          <cell r="H55">
            <v>-31.302435999999997</v>
          </cell>
          <cell r="I55">
            <v>-28.726949999999995</v>
          </cell>
          <cell r="J55">
            <v>-37.552410000000009</v>
          </cell>
          <cell r="K55">
            <v>10.292453</v>
          </cell>
          <cell r="L55">
            <v>12.560885999999995</v>
          </cell>
          <cell r="M55">
            <v>9.8293020000000038</v>
          </cell>
          <cell r="N55">
            <v>10.083487000000002</v>
          </cell>
          <cell r="O55">
            <v>10.114109999999998</v>
          </cell>
          <cell r="P55">
            <v>13.484519000000001</v>
          </cell>
          <cell r="Q55">
            <v>20.932499999999997</v>
          </cell>
          <cell r="R55">
            <v>21.268510805333356</v>
          </cell>
          <cell r="S55">
            <v>-6.1178763439999564</v>
          </cell>
          <cell r="T55">
            <v>-29.471908781538477</v>
          </cell>
          <cell r="U55">
            <v>-36.51861298892306</v>
          </cell>
          <cell r="V55">
            <v>-57.927361342653789</v>
          </cell>
          <cell r="W55">
            <v>-92.55458065000002</v>
          </cell>
          <cell r="X55">
            <v>-98.996272899999951</v>
          </cell>
          <cell r="Y55">
            <v>-77.408973733076877</v>
          </cell>
          <cell r="Z55">
            <v>-104.30268923046157</v>
          </cell>
          <cell r="AA55">
            <v>-114.58059663561539</v>
          </cell>
          <cell r="AB55">
            <v>-117.82522219999991</v>
          </cell>
          <cell r="AC55">
            <v>-70.748460588307637</v>
          </cell>
          <cell r="AD55">
            <v>-72.217579707692366</v>
          </cell>
          <cell r="AE55">
            <v>-97.038168825865029</v>
          </cell>
          <cell r="AF55">
            <v>-124.068586615822</v>
          </cell>
          <cell r="AG55">
            <v>-126.41552198782206</v>
          </cell>
          <cell r="AH55">
            <v>-145.23214115282207</v>
          </cell>
          <cell r="AI55">
            <v>-150.29582848826968</v>
          </cell>
          <cell r="AJ55">
            <v>-170.13820084557298</v>
          </cell>
          <cell r="AK55">
            <v>-196.22904726557306</v>
          </cell>
          <cell r="AL55">
            <v>-197.60310458258431</v>
          </cell>
          <cell r="AM55">
            <v>-265.92672070539322</v>
          </cell>
          <cell r="AN55">
            <v>-298.1957998094382</v>
          </cell>
          <cell r="AO55">
            <v>-349.61003071022236</v>
          </cell>
          <cell r="AP55">
            <v>-376.59400666220228</v>
          </cell>
          <cell r="AQ55">
            <v>-376.43835261600015</v>
          </cell>
          <cell r="AR55">
            <v>-376.15132261600013</v>
          </cell>
          <cell r="AS55">
            <v>-453.11425000919996</v>
          </cell>
          <cell r="AT55">
            <v>-490.93153582750006</v>
          </cell>
          <cell r="AU55">
            <v>-490.61021700000009</v>
          </cell>
        </row>
        <row r="56">
          <cell r="E56" t="str">
            <v xml:space="preserve">  Gold</v>
          </cell>
        </row>
        <row r="57">
          <cell r="E57" t="str">
            <v xml:space="preserve">  Foreign exchange reserves</v>
          </cell>
        </row>
        <row r="58">
          <cell r="E58" t="str">
            <v xml:space="preserve">  Other foreign assets (net)</v>
          </cell>
        </row>
        <row r="60">
          <cell r="E60" t="str">
            <v>Net domestic assets</v>
          </cell>
          <cell r="F60">
            <v>123.48262079000004</v>
          </cell>
          <cell r="G60">
            <v>167.38034200000001</v>
          </cell>
          <cell r="H60">
            <v>160.10243600000001</v>
          </cell>
          <cell r="I60">
            <v>157.72694999999999</v>
          </cell>
          <cell r="J60">
            <v>169.75241</v>
          </cell>
          <cell r="K60">
            <v>123.677547</v>
          </cell>
          <cell r="L60">
            <v>127.099114</v>
          </cell>
          <cell r="M60">
            <v>142.12969799999999</v>
          </cell>
          <cell r="N60">
            <v>152.30951300000001</v>
          </cell>
          <cell r="O60">
            <v>161.87288999999998</v>
          </cell>
          <cell r="P60">
            <v>154.83138099999999</v>
          </cell>
          <cell r="Q60">
            <v>143.66199999999998</v>
          </cell>
          <cell r="R60">
            <v>235.00368919466663</v>
          </cell>
          <cell r="S60">
            <v>249.29367634399998</v>
          </cell>
          <cell r="T60">
            <v>265.31360878153851</v>
          </cell>
          <cell r="U60">
            <v>282.32651298892307</v>
          </cell>
          <cell r="V60">
            <v>327.37646134265378</v>
          </cell>
          <cell r="W60">
            <v>358.28598065000006</v>
          </cell>
          <cell r="X60">
            <v>370.64457289999996</v>
          </cell>
          <cell r="Y60">
            <v>370.85497373307692</v>
          </cell>
          <cell r="Z60">
            <v>426.12848923046158</v>
          </cell>
          <cell r="AA60">
            <v>449.95019663561544</v>
          </cell>
          <cell r="AB60">
            <v>458.74252219999994</v>
          </cell>
          <cell r="AC60">
            <v>418.75846058830763</v>
          </cell>
          <cell r="AD60">
            <v>445.26047970769241</v>
          </cell>
          <cell r="AE60">
            <v>457.20616882586501</v>
          </cell>
          <cell r="AF60">
            <v>484.79898661582206</v>
          </cell>
          <cell r="AG60">
            <v>486.51412198782202</v>
          </cell>
          <cell r="AH60">
            <v>518.78254115282198</v>
          </cell>
          <cell r="AI60">
            <v>532.59662848826963</v>
          </cell>
          <cell r="AJ60">
            <v>557.46900084557296</v>
          </cell>
          <cell r="AK60">
            <v>591.2501472655731</v>
          </cell>
          <cell r="AL60">
            <v>597.47300458258428</v>
          </cell>
          <cell r="AM60">
            <v>616.44202070539325</v>
          </cell>
          <cell r="AN60">
            <v>623.79199980943815</v>
          </cell>
          <cell r="AO60">
            <v>651.60743071022239</v>
          </cell>
          <cell r="AP60">
            <v>745.13750666220221</v>
          </cell>
          <cell r="AQ60">
            <v>744.9818526160002</v>
          </cell>
          <cell r="AR60">
            <v>744.69482261600012</v>
          </cell>
          <cell r="AS60">
            <v>860.80535000919997</v>
          </cell>
          <cell r="AT60">
            <v>915.90383582750007</v>
          </cell>
          <cell r="AU60">
            <v>894.10971700000005</v>
          </cell>
        </row>
        <row r="61">
          <cell r="E61" t="str">
            <v xml:space="preserve">  Domestic credit</v>
          </cell>
          <cell r="F61">
            <v>188.68722100000002</v>
          </cell>
          <cell r="G61">
            <v>198.86451300000002</v>
          </cell>
          <cell r="H61">
            <v>221.18337500000001</v>
          </cell>
          <cell r="I61">
            <v>243.75068999999999</v>
          </cell>
          <cell r="J61">
            <v>286.65078199999999</v>
          </cell>
          <cell r="K61">
            <v>249.90475900000001</v>
          </cell>
          <cell r="L61">
            <v>233.23503700000003</v>
          </cell>
          <cell r="M61">
            <v>263.21543299999996</v>
          </cell>
          <cell r="N61">
            <v>286.49104399999999</v>
          </cell>
          <cell r="O61">
            <v>295.57476700000001</v>
          </cell>
          <cell r="P61">
            <v>330.77274899999998</v>
          </cell>
          <cell r="Q61">
            <v>338.39639999999997</v>
          </cell>
          <cell r="R61">
            <v>323.85760000000005</v>
          </cell>
          <cell r="S61">
            <v>343.57979999999998</v>
          </cell>
          <cell r="T61">
            <v>354.87490000000003</v>
          </cell>
          <cell r="U61">
            <v>385.94970000000001</v>
          </cell>
          <cell r="V61">
            <v>429.35569999999996</v>
          </cell>
          <cell r="W61">
            <v>442.88670000000002</v>
          </cell>
          <cell r="X61">
            <v>469.90569999999991</v>
          </cell>
          <cell r="Y61">
            <v>481.96909999999997</v>
          </cell>
          <cell r="Z61">
            <v>525.38350000000003</v>
          </cell>
          <cell r="AA61">
            <v>556.66480000000001</v>
          </cell>
          <cell r="AB61">
            <v>567.04909999999995</v>
          </cell>
          <cell r="AC61">
            <v>526.70830000000001</v>
          </cell>
          <cell r="AD61">
            <v>568.44900000000007</v>
          </cell>
          <cell r="AE61">
            <v>594.55899999999997</v>
          </cell>
          <cell r="AF61">
            <v>613.33759999999984</v>
          </cell>
          <cell r="AG61">
            <v>620.61429999999996</v>
          </cell>
          <cell r="AH61">
            <v>641.97410000000002</v>
          </cell>
          <cell r="AI61">
            <v>655.93020000000001</v>
          </cell>
          <cell r="AJ61">
            <v>697.42650000000003</v>
          </cell>
          <cell r="AK61">
            <v>735.80040000000008</v>
          </cell>
          <cell r="AL61">
            <v>750.87790000000007</v>
          </cell>
          <cell r="AM61">
            <v>767.39049999999997</v>
          </cell>
          <cell r="AN61">
            <v>760.54489999999998</v>
          </cell>
          <cell r="AO61">
            <v>777.18459999999993</v>
          </cell>
          <cell r="AP61">
            <v>789.8107</v>
          </cell>
          <cell r="AQ61">
            <v>789.8107</v>
          </cell>
          <cell r="AR61">
            <v>790.46070000000009</v>
          </cell>
          <cell r="AS61">
            <v>865.55936400919995</v>
          </cell>
          <cell r="AT61">
            <v>890.67889817750006</v>
          </cell>
          <cell r="AU61">
            <v>975.85233205999998</v>
          </cell>
        </row>
        <row r="62">
          <cell r="E62" t="str">
            <v xml:space="preserve">    Net claims on General Govt</v>
          </cell>
          <cell r="F62">
            <v>39.667673000000008</v>
          </cell>
          <cell r="G62">
            <v>45.733424000000014</v>
          </cell>
          <cell r="H62">
            <v>62.298372000000015</v>
          </cell>
          <cell r="I62">
            <v>75.473726999999997</v>
          </cell>
          <cell r="J62">
            <v>115.37414799999999</v>
          </cell>
          <cell r="K62">
            <v>123.20652300000002</v>
          </cell>
          <cell r="L62">
            <v>106.72074600000002</v>
          </cell>
          <cell r="M62">
            <v>132.78194699999997</v>
          </cell>
          <cell r="N62">
            <v>154.91771600000001</v>
          </cell>
          <cell r="O62">
            <v>186.425669</v>
          </cell>
          <cell r="P62">
            <v>205.75862599999999</v>
          </cell>
          <cell r="Q62">
            <v>207.59939999999997</v>
          </cell>
          <cell r="R62">
            <v>195.65190000000001</v>
          </cell>
          <cell r="S62">
            <v>213.24759999999998</v>
          </cell>
          <cell r="T62">
            <v>222.39940000000001</v>
          </cell>
          <cell r="U62">
            <v>247.34900000000002</v>
          </cell>
          <cell r="V62">
            <v>289.30529999999999</v>
          </cell>
          <cell r="W62">
            <v>299.59660000000002</v>
          </cell>
          <cell r="X62">
            <v>321.19239999999996</v>
          </cell>
          <cell r="Y62">
            <v>334.44959999999998</v>
          </cell>
          <cell r="Z62">
            <v>342.96620000000001</v>
          </cell>
          <cell r="AA62">
            <v>367.08590000000004</v>
          </cell>
          <cell r="AB62">
            <v>367.59539999999998</v>
          </cell>
          <cell r="AC62">
            <v>318.95780000000008</v>
          </cell>
          <cell r="AD62">
            <v>358.83580000000006</v>
          </cell>
          <cell r="AE62">
            <v>367.67</v>
          </cell>
          <cell r="AF62">
            <v>374.92899999999992</v>
          </cell>
          <cell r="AG62">
            <v>385.42609999999996</v>
          </cell>
          <cell r="AH62">
            <v>402.65120000000002</v>
          </cell>
          <cell r="AI62">
            <v>411.45970000000005</v>
          </cell>
          <cell r="AJ62">
            <v>451.38419999999996</v>
          </cell>
          <cell r="AK62">
            <v>483.46510000000001</v>
          </cell>
          <cell r="AL62">
            <v>492.47180000000003</v>
          </cell>
          <cell r="AM62">
            <v>501.12819999999999</v>
          </cell>
          <cell r="AN62">
            <v>494.44349999999997</v>
          </cell>
          <cell r="AO62">
            <v>496.57059999999996</v>
          </cell>
          <cell r="AP62">
            <v>485.63580000000002</v>
          </cell>
          <cell r="AQ62">
            <v>485.63580000000002</v>
          </cell>
          <cell r="AR62">
            <v>496.54212200000001</v>
          </cell>
          <cell r="AS62">
            <v>514.85658940919996</v>
          </cell>
          <cell r="AT62">
            <v>520.23835132750003</v>
          </cell>
          <cell r="AU62">
            <v>606.47473600000001</v>
          </cell>
        </row>
        <row r="63">
          <cell r="E63" t="str">
            <v xml:space="preserve">      Net claims on Republican Govt</v>
          </cell>
          <cell r="F63">
            <v>49.066135000000003</v>
          </cell>
          <cell r="G63">
            <v>52.689883999999999</v>
          </cell>
          <cell r="H63">
            <v>69.884220000000013</v>
          </cell>
          <cell r="I63">
            <v>83.175570000000008</v>
          </cell>
          <cell r="J63">
            <v>138.045973</v>
          </cell>
          <cell r="K63">
            <v>141.40032900000003</v>
          </cell>
          <cell r="L63">
            <v>130.11977200000001</v>
          </cell>
          <cell r="M63">
            <v>156.90498199999999</v>
          </cell>
          <cell r="N63">
            <v>173.381855</v>
          </cell>
          <cell r="O63">
            <v>201.54884100000001</v>
          </cell>
          <cell r="P63">
            <v>218.82675400000002</v>
          </cell>
          <cell r="Q63">
            <v>218.97880000000001</v>
          </cell>
          <cell r="R63">
            <v>211.9391</v>
          </cell>
          <cell r="S63">
            <v>234.58150000000001</v>
          </cell>
          <cell r="T63">
            <v>241.6568</v>
          </cell>
          <cell r="U63">
            <v>270.08269999999999</v>
          </cell>
          <cell r="V63">
            <v>297.34779999999995</v>
          </cell>
          <cell r="W63">
            <v>307.0256</v>
          </cell>
          <cell r="X63">
            <v>327.827</v>
          </cell>
          <cell r="Y63">
            <v>342.79899999999998</v>
          </cell>
          <cell r="Z63">
            <v>350.59030000000001</v>
          </cell>
          <cell r="AA63">
            <v>374.90520000000004</v>
          </cell>
          <cell r="AB63">
            <v>376.72019999999998</v>
          </cell>
          <cell r="AC63">
            <v>330.65610000000004</v>
          </cell>
          <cell r="AD63">
            <v>364.69000000000005</v>
          </cell>
          <cell r="AE63">
            <v>375.3141</v>
          </cell>
          <cell r="AF63">
            <v>385.02089999999993</v>
          </cell>
          <cell r="AG63">
            <v>395.14189999999996</v>
          </cell>
          <cell r="AH63">
            <v>410.7423</v>
          </cell>
          <cell r="AI63">
            <v>421.78160000000008</v>
          </cell>
          <cell r="AJ63">
            <v>459.31369999999998</v>
          </cell>
          <cell r="AK63">
            <v>491.88300000000004</v>
          </cell>
          <cell r="AL63">
            <v>501.37619999999998</v>
          </cell>
          <cell r="AM63">
            <v>509.41299999999995</v>
          </cell>
          <cell r="AN63">
            <v>503.1617</v>
          </cell>
          <cell r="AO63">
            <v>505.904</v>
          </cell>
          <cell r="AP63">
            <v>509.82429999999999</v>
          </cell>
          <cell r="AQ63">
            <v>509.82429999999999</v>
          </cell>
          <cell r="AR63">
            <v>520.73062200000004</v>
          </cell>
          <cell r="AS63">
            <v>523.48695400919996</v>
          </cell>
          <cell r="AT63">
            <v>530.78584647749994</v>
          </cell>
          <cell r="AU63">
            <v>615.12490394000008</v>
          </cell>
        </row>
        <row r="64">
          <cell r="E64" t="str">
            <v xml:space="preserve">    Credit to the nongovernment sector</v>
          </cell>
          <cell r="F64">
            <v>149.01954800000001</v>
          </cell>
          <cell r="G64">
            <v>153.131089</v>
          </cell>
          <cell r="H64">
            <v>158.88500299999998</v>
          </cell>
          <cell r="I64">
            <v>168.27696299999999</v>
          </cell>
          <cell r="J64">
            <v>171.276634</v>
          </cell>
          <cell r="K64">
            <v>126.69823600000001</v>
          </cell>
          <cell r="L64">
            <v>126.514291</v>
          </cell>
          <cell r="M64">
            <v>130.43348600000002</v>
          </cell>
          <cell r="N64">
            <v>131.573328</v>
          </cell>
          <cell r="O64">
            <v>109.149098</v>
          </cell>
          <cell r="P64">
            <v>125.01412300000001</v>
          </cell>
          <cell r="Q64">
            <v>130.797</v>
          </cell>
          <cell r="R64">
            <v>128.20570000000001</v>
          </cell>
          <cell r="S64">
            <v>130.3322</v>
          </cell>
          <cell r="T64">
            <v>132.47549999999998</v>
          </cell>
          <cell r="U64">
            <v>138.60069999999999</v>
          </cell>
          <cell r="V64">
            <v>140.0504</v>
          </cell>
          <cell r="W64">
            <v>143.2901</v>
          </cell>
          <cell r="X64">
            <v>148.71329999999998</v>
          </cell>
          <cell r="Y64">
            <v>147.51949999999999</v>
          </cell>
          <cell r="Z64">
            <v>182.41729999999998</v>
          </cell>
          <cell r="AA64">
            <v>189.5789</v>
          </cell>
          <cell r="AB64">
            <v>199.4537</v>
          </cell>
          <cell r="AC64">
            <v>207.75049999999999</v>
          </cell>
          <cell r="AD64">
            <v>209.61320000000001</v>
          </cell>
          <cell r="AE64">
            <v>226.88899999999998</v>
          </cell>
          <cell r="AF64">
            <v>238.40859999999998</v>
          </cell>
          <cell r="AG64">
            <v>235.18819999999999</v>
          </cell>
          <cell r="AH64">
            <v>239.3229</v>
          </cell>
          <cell r="AI64">
            <v>244.47049999999999</v>
          </cell>
          <cell r="AJ64">
            <v>246.04230000000001</v>
          </cell>
          <cell r="AK64">
            <v>252.33530000000002</v>
          </cell>
          <cell r="AL64">
            <v>258.40610000000004</v>
          </cell>
          <cell r="AM64">
            <v>266.26229999999998</v>
          </cell>
          <cell r="AN64">
            <v>266.10140000000001</v>
          </cell>
          <cell r="AO64">
            <v>280.61399999999998</v>
          </cell>
          <cell r="AP64">
            <v>304.17489999999998</v>
          </cell>
          <cell r="AQ64">
            <v>304.17489999999998</v>
          </cell>
          <cell r="AR64">
            <v>293.91857800000002</v>
          </cell>
          <cell r="AS64">
            <v>350.7027746</v>
          </cell>
          <cell r="AT64">
            <v>370.44054685000003</v>
          </cell>
          <cell r="AU64">
            <v>369.37759606000003</v>
          </cell>
        </row>
        <row r="65">
          <cell r="E65" t="str">
            <v xml:space="preserve">       Credit to the nongovernment sector excluding KFW loan</v>
          </cell>
          <cell r="F65">
            <v>149.01954800000001</v>
          </cell>
          <cell r="G65">
            <v>133.48722100000001</v>
          </cell>
          <cell r="H65">
            <v>134.83251300000001</v>
          </cell>
          <cell r="I65">
            <v>135.60337499999997</v>
          </cell>
          <cell r="J65">
            <v>145.53068999999999</v>
          </cell>
          <cell r="K65">
            <v>152.373582</v>
          </cell>
          <cell r="L65">
            <v>102.52755900000001</v>
          </cell>
          <cell r="M65">
            <v>95.681437000000003</v>
          </cell>
          <cell r="N65">
            <v>107.16653300000002</v>
          </cell>
          <cell r="O65">
            <v>110.233844</v>
          </cell>
          <cell r="P65">
            <v>82.332267000000002</v>
          </cell>
          <cell r="Q65">
            <v>99.319649000000013</v>
          </cell>
          <cell r="R65">
            <v>128.20570000000001</v>
          </cell>
          <cell r="S65">
            <v>130.3322</v>
          </cell>
          <cell r="T65">
            <v>132.30549999999999</v>
          </cell>
          <cell r="U65">
            <v>138.32069999999999</v>
          </cell>
          <cell r="V65">
            <v>139.68039999999999</v>
          </cell>
          <cell r="W65">
            <v>142.9101</v>
          </cell>
          <cell r="X65">
            <v>148.32329999999999</v>
          </cell>
          <cell r="Y65">
            <v>147.1095</v>
          </cell>
          <cell r="Z65">
            <v>148.61429999999999</v>
          </cell>
          <cell r="AA65">
            <v>154.92590000000001</v>
          </cell>
          <cell r="AB65">
            <v>163.9477</v>
          </cell>
          <cell r="AC65">
            <v>170.33750000000001</v>
          </cell>
          <cell r="AD65">
            <v>172.9402</v>
          </cell>
          <cell r="AE65">
            <v>189.48099999999999</v>
          </cell>
          <cell r="AF65">
            <v>200.5566</v>
          </cell>
          <cell r="AG65">
            <v>196.1352</v>
          </cell>
          <cell r="AH65">
            <v>195.22790000000001</v>
          </cell>
          <cell r="AI65">
            <v>199.82849999999999</v>
          </cell>
          <cell r="AJ65">
            <v>201.5573</v>
          </cell>
          <cell r="AK65">
            <v>205.89330000000001</v>
          </cell>
          <cell r="AL65">
            <v>212.74510000000001</v>
          </cell>
          <cell r="AM65">
            <v>216.48330000000001</v>
          </cell>
          <cell r="AN65">
            <v>213.9684</v>
          </cell>
          <cell r="AO65">
            <v>225.458</v>
          </cell>
          <cell r="AP65">
            <v>238.15889999999999</v>
          </cell>
          <cell r="AQ65">
            <v>238.15889999999999</v>
          </cell>
          <cell r="AR65">
            <v>238.15889999999999</v>
          </cell>
          <cell r="AS65">
            <v>273.2355</v>
          </cell>
          <cell r="AT65">
            <v>300.5847</v>
          </cell>
          <cell r="AU65">
            <v>291.89400000000001</v>
          </cell>
        </row>
        <row r="66">
          <cell r="E66" t="str">
            <v xml:space="preserve">  Other items, net</v>
          </cell>
          <cell r="F66">
            <v>-65.204600209999981</v>
          </cell>
          <cell r="G66">
            <v>-31.484171000000003</v>
          </cell>
          <cell r="H66">
            <v>-61.080939000000001</v>
          </cell>
          <cell r="I66">
            <v>-86.023740000000004</v>
          </cell>
          <cell r="J66">
            <v>-116.89837199999999</v>
          </cell>
          <cell r="K66">
            <v>-126.22721200000001</v>
          </cell>
          <cell r="L66">
            <v>-106.13592300000003</v>
          </cell>
          <cell r="M66">
            <v>-121.08573499999997</v>
          </cell>
          <cell r="N66">
            <v>-134.18153099999998</v>
          </cell>
          <cell r="O66">
            <v>-133.70187700000002</v>
          </cell>
          <cell r="P66">
            <v>-175.94136799999998</v>
          </cell>
          <cell r="Q66">
            <v>-194.73439999999999</v>
          </cell>
          <cell r="R66">
            <v>-88.853910805333413</v>
          </cell>
          <cell r="S66">
            <v>-94.286123656000001</v>
          </cell>
          <cell r="T66">
            <v>-89.56129121846152</v>
          </cell>
          <cell r="U66">
            <v>-103.62318701107694</v>
          </cell>
          <cell r="V66">
            <v>-101.97923865734617</v>
          </cell>
          <cell r="W66">
            <v>-84.600719349999963</v>
          </cell>
          <cell r="X66">
            <v>-99.261127099999953</v>
          </cell>
          <cell r="Y66">
            <v>-111.11412626692305</v>
          </cell>
          <cell r="Z66">
            <v>-99.255010769538444</v>
          </cell>
          <cell r="AA66">
            <v>-106.71460336438457</v>
          </cell>
          <cell r="AB66">
            <v>-108.30657780000001</v>
          </cell>
          <cell r="AC66">
            <v>-107.94983941169238</v>
          </cell>
          <cell r="AD66">
            <v>-123.18852029230766</v>
          </cell>
          <cell r="AE66">
            <v>-137.35283117413496</v>
          </cell>
          <cell r="AF66">
            <v>-128.53861338417778</v>
          </cell>
          <cell r="AG66">
            <v>-134.10017801217793</v>
          </cell>
          <cell r="AH66">
            <v>-123.19155884717804</v>
          </cell>
          <cell r="AI66">
            <v>-123.33357151173038</v>
          </cell>
          <cell r="AJ66">
            <v>-139.95749915442707</v>
          </cell>
          <cell r="AK66">
            <v>-144.55025273442698</v>
          </cell>
          <cell r="AL66">
            <v>-153.40489541741579</v>
          </cell>
          <cell r="AM66">
            <v>-150.94847929460673</v>
          </cell>
          <cell r="AN66">
            <v>-136.75290019056183</v>
          </cell>
          <cell r="AO66">
            <v>-125.57716928977754</v>
          </cell>
          <cell r="AP66">
            <v>-44.673193337797784</v>
          </cell>
          <cell r="AQ66">
            <v>-44.828847383999801</v>
          </cell>
          <cell r="AR66">
            <v>-45.765877383999964</v>
          </cell>
          <cell r="AS66">
            <v>-4.7540139999999838</v>
          </cell>
          <cell r="AT66">
            <v>25.224937650000015</v>
          </cell>
          <cell r="AU66">
            <v>-81.742615059999935</v>
          </cell>
        </row>
        <row r="68">
          <cell r="E68" t="str">
            <v>Broad money (M3)</v>
          </cell>
          <cell r="F68">
            <v>180.58534200000003</v>
          </cell>
          <cell r="G68">
            <v>179.13567800000001</v>
          </cell>
          <cell r="H68">
            <v>182.33523700000001</v>
          </cell>
          <cell r="I68">
            <v>189.58598499999999</v>
          </cell>
          <cell r="J68">
            <v>201.87475599999999</v>
          </cell>
          <cell r="K68">
            <v>200.15606</v>
          </cell>
          <cell r="L68">
            <v>206.44351700000001</v>
          </cell>
          <cell r="M68">
            <v>217.786023</v>
          </cell>
          <cell r="N68">
            <v>224.640557</v>
          </cell>
          <cell r="O68">
            <v>236.78877299999996</v>
          </cell>
          <cell r="P68">
            <v>235.83344000000002</v>
          </cell>
          <cell r="Q68">
            <v>238.3133</v>
          </cell>
          <cell r="R68">
            <v>256.2722</v>
          </cell>
          <cell r="S68">
            <v>243.17580000000001</v>
          </cell>
          <cell r="T68">
            <v>235.8417</v>
          </cell>
          <cell r="U68">
            <v>245.80789999999999</v>
          </cell>
          <cell r="V68">
            <v>269.44909999999999</v>
          </cell>
          <cell r="W68">
            <v>265.73140000000001</v>
          </cell>
          <cell r="X68">
            <v>271.64830000000001</v>
          </cell>
          <cell r="Y68">
            <v>293.44600000000003</v>
          </cell>
          <cell r="Z68">
            <v>321.82580000000002</v>
          </cell>
          <cell r="AA68">
            <v>335.36960000000005</v>
          </cell>
          <cell r="AB68">
            <v>340.91730000000001</v>
          </cell>
          <cell r="AC68">
            <v>348.01</v>
          </cell>
          <cell r="AD68">
            <v>373.04290000000003</v>
          </cell>
          <cell r="AE68">
            <v>360.16800000000001</v>
          </cell>
          <cell r="AF68">
            <v>360.73040000000003</v>
          </cell>
          <cell r="AG68">
            <v>360.09859999999998</v>
          </cell>
          <cell r="AH68">
            <v>373.55039999999997</v>
          </cell>
          <cell r="AI68">
            <v>382.30079999999998</v>
          </cell>
          <cell r="AJ68">
            <v>387.33080000000001</v>
          </cell>
          <cell r="AK68">
            <v>395.02109999999999</v>
          </cell>
          <cell r="AL68">
            <v>399.86989999999997</v>
          </cell>
          <cell r="AM68">
            <v>350.51530000000002</v>
          </cell>
          <cell r="AN68">
            <v>325.59619999999995</v>
          </cell>
          <cell r="AO68">
            <v>301.99740000000003</v>
          </cell>
          <cell r="AP68">
            <v>368.54349999999999</v>
          </cell>
          <cell r="AQ68">
            <v>368.54349999999999</v>
          </cell>
          <cell r="AR68">
            <v>368.54349999999999</v>
          </cell>
          <cell r="AS68">
            <v>407.69110000000001</v>
          </cell>
          <cell r="AT68">
            <v>424.97230000000002</v>
          </cell>
          <cell r="AU68">
            <v>403.49950000000001</v>
          </cell>
          <cell r="CE68">
            <v>635.10204399999998</v>
          </cell>
        </row>
        <row r="69">
          <cell r="E69" t="str">
            <v xml:space="preserve">  Broad money, excl forex deposits (M2)</v>
          </cell>
          <cell r="F69">
            <v>157.66074800000001</v>
          </cell>
          <cell r="G69">
            <v>149.349288</v>
          </cell>
          <cell r="H69">
            <v>147.951617</v>
          </cell>
          <cell r="I69">
            <v>150.561733</v>
          </cell>
          <cell r="J69">
            <v>168.08731599999999</v>
          </cell>
          <cell r="K69">
            <v>171.624706</v>
          </cell>
          <cell r="L69">
            <v>176.17011600000001</v>
          </cell>
          <cell r="M69">
            <v>188.98358100000002</v>
          </cell>
          <cell r="N69">
            <v>194.24451400000001</v>
          </cell>
          <cell r="O69">
            <v>202.05192899999997</v>
          </cell>
          <cell r="P69">
            <v>198.33581900000001</v>
          </cell>
          <cell r="Q69">
            <v>196.16579999999999</v>
          </cell>
          <cell r="R69">
            <v>217.95180000000002</v>
          </cell>
          <cell r="S69">
            <v>204.37440000000001</v>
          </cell>
          <cell r="T69">
            <v>198.11369999999999</v>
          </cell>
          <cell r="U69">
            <v>205.06819999999999</v>
          </cell>
          <cell r="V69">
            <v>218.37219999999999</v>
          </cell>
          <cell r="W69">
            <v>216.1925</v>
          </cell>
          <cell r="X69">
            <v>215.56229999999999</v>
          </cell>
          <cell r="Y69">
            <v>236.2577</v>
          </cell>
          <cell r="Z69">
            <v>255.76670000000001</v>
          </cell>
          <cell r="AA69">
            <v>264.45640000000003</v>
          </cell>
          <cell r="AB69">
            <v>262.68979999999999</v>
          </cell>
          <cell r="AC69">
            <v>268.28570000000002</v>
          </cell>
          <cell r="AD69">
            <v>295.21140000000003</v>
          </cell>
          <cell r="AE69">
            <v>274.30680000000001</v>
          </cell>
          <cell r="AF69">
            <v>272.1078</v>
          </cell>
          <cell r="AG69">
            <v>269.69919999999996</v>
          </cell>
          <cell r="AH69">
            <v>278.44659999999999</v>
          </cell>
          <cell r="AI69">
            <v>280.17149999999998</v>
          </cell>
          <cell r="AJ69">
            <v>281.71030000000002</v>
          </cell>
          <cell r="AK69">
            <v>291.12509999999997</v>
          </cell>
          <cell r="AL69">
            <v>294.23779999999999</v>
          </cell>
          <cell r="AM69">
            <v>252.1703</v>
          </cell>
          <cell r="AN69">
            <v>228.78369999999998</v>
          </cell>
          <cell r="AO69">
            <v>210.33520000000001</v>
          </cell>
          <cell r="AP69">
            <v>261.13669999999996</v>
          </cell>
          <cell r="AQ69">
            <v>261.13669999999996</v>
          </cell>
          <cell r="AR69">
            <v>261.13669999999996</v>
          </cell>
          <cell r="AS69">
            <v>275.32709999999997</v>
          </cell>
          <cell r="AT69">
            <v>268.1875</v>
          </cell>
          <cell r="AU69">
            <v>254.08850000000001</v>
          </cell>
        </row>
        <row r="70">
          <cell r="E70" t="str">
            <v xml:space="preserve">    Currency held by the public</v>
          </cell>
          <cell r="F70">
            <v>124.80000000000001</v>
          </cell>
          <cell r="G70">
            <v>120.33970000000001</v>
          </cell>
          <cell r="H70">
            <v>118.16100000000002</v>
          </cell>
          <cell r="I70">
            <v>120.1</v>
          </cell>
          <cell r="J70">
            <v>132.19999999999999</v>
          </cell>
          <cell r="K70">
            <v>133.97</v>
          </cell>
          <cell r="L70">
            <v>130.44399999999999</v>
          </cell>
          <cell r="M70">
            <v>143.0718</v>
          </cell>
          <cell r="N70">
            <v>152.64400000000001</v>
          </cell>
          <cell r="O70">
            <v>157.68299999999999</v>
          </cell>
          <cell r="P70">
            <v>155.3836</v>
          </cell>
          <cell r="Q70">
            <v>152.84859999999998</v>
          </cell>
          <cell r="R70">
            <v>176.75740000000002</v>
          </cell>
          <cell r="S70">
            <v>160.42830000000001</v>
          </cell>
          <cell r="T70">
            <v>157.952</v>
          </cell>
          <cell r="U70">
            <v>158.29259999999999</v>
          </cell>
          <cell r="V70">
            <v>171.31289999999998</v>
          </cell>
          <cell r="W70">
            <v>166.3938</v>
          </cell>
          <cell r="X70">
            <v>168.6557</v>
          </cell>
          <cell r="Y70">
            <v>184.0633</v>
          </cell>
          <cell r="Z70">
            <v>194.83770000000001</v>
          </cell>
          <cell r="AA70">
            <v>202.40180000000001</v>
          </cell>
          <cell r="AB70">
            <v>205.78280000000001</v>
          </cell>
          <cell r="AC70">
            <v>209.25149999999999</v>
          </cell>
          <cell r="AD70">
            <v>239.86590000000001</v>
          </cell>
          <cell r="AE70">
            <v>214.69749999999999</v>
          </cell>
          <cell r="AF70">
            <v>210.88889999999998</v>
          </cell>
          <cell r="AG70">
            <v>211.90169999999998</v>
          </cell>
          <cell r="AH70">
            <v>219.934</v>
          </cell>
          <cell r="AI70">
            <v>221.63289999999998</v>
          </cell>
          <cell r="AJ70">
            <v>220.94840000000002</v>
          </cell>
          <cell r="AK70">
            <v>233.78270000000001</v>
          </cell>
          <cell r="AL70">
            <v>230.48179999999999</v>
          </cell>
          <cell r="AM70">
            <v>198.9091</v>
          </cell>
          <cell r="AN70">
            <v>183.67099999999999</v>
          </cell>
          <cell r="AO70">
            <v>168.83500000000001</v>
          </cell>
          <cell r="AP70">
            <v>212.19389999999999</v>
          </cell>
          <cell r="AQ70">
            <v>212.19389999999999</v>
          </cell>
          <cell r="AR70">
            <v>212.19389999999999</v>
          </cell>
          <cell r="AS70">
            <v>226.88329999999999</v>
          </cell>
          <cell r="AT70">
            <v>220.65369999999999</v>
          </cell>
          <cell r="AU70">
            <v>206.90450000000001</v>
          </cell>
        </row>
        <row r="71">
          <cell r="E71" t="str">
            <v xml:space="preserve">      Currency in circulation (NBG)</v>
          </cell>
          <cell r="F71">
            <v>131.4</v>
          </cell>
          <cell r="G71">
            <v>129.30000000000001</v>
          </cell>
          <cell r="H71">
            <v>128.80000000000001</v>
          </cell>
          <cell r="I71">
            <v>129</v>
          </cell>
          <cell r="J71">
            <v>132.19999999999999</v>
          </cell>
          <cell r="K71">
            <v>133.97</v>
          </cell>
          <cell r="L71">
            <v>139.66</v>
          </cell>
          <cell r="M71">
            <v>151.959</v>
          </cell>
          <cell r="N71">
            <v>162.393</v>
          </cell>
          <cell r="O71">
            <v>171.98699999999999</v>
          </cell>
          <cell r="P71">
            <v>168.3159</v>
          </cell>
          <cell r="Q71">
            <v>164.59449999999998</v>
          </cell>
          <cell r="R71">
            <v>185.57400000000001</v>
          </cell>
          <cell r="S71">
            <v>169.69300000000001</v>
          </cell>
          <cell r="T71">
            <v>167.61859999999999</v>
          </cell>
          <cell r="U71">
            <v>170.5694</v>
          </cell>
          <cell r="V71">
            <v>183.02359999999999</v>
          </cell>
          <cell r="W71">
            <v>175.28129999999999</v>
          </cell>
          <cell r="X71">
            <v>178.18289999999999</v>
          </cell>
          <cell r="Y71">
            <v>195.7901</v>
          </cell>
          <cell r="Z71">
            <v>207.39680000000001</v>
          </cell>
          <cell r="AA71">
            <v>220.32980000000001</v>
          </cell>
          <cell r="AB71">
            <v>222.0727</v>
          </cell>
          <cell r="AC71">
            <v>222.70949999999999</v>
          </cell>
          <cell r="AD71">
            <v>254.5549</v>
          </cell>
          <cell r="AE71">
            <v>231.31059999999999</v>
          </cell>
          <cell r="AF71">
            <v>227.33109999999999</v>
          </cell>
          <cell r="AG71">
            <v>228.98509999999999</v>
          </cell>
          <cell r="AH71">
            <v>237.55969999999999</v>
          </cell>
          <cell r="AI71">
            <v>238.96969999999999</v>
          </cell>
          <cell r="AJ71">
            <v>236.76840000000001</v>
          </cell>
          <cell r="AK71">
            <v>246.9117</v>
          </cell>
          <cell r="AL71">
            <v>250.23589999999999</v>
          </cell>
          <cell r="AM71">
            <v>211.8398</v>
          </cell>
          <cell r="AN71">
            <v>195.4648</v>
          </cell>
          <cell r="AO71">
            <v>179.57740000000001</v>
          </cell>
          <cell r="AP71">
            <v>221.97489999999999</v>
          </cell>
          <cell r="AQ71">
            <v>221.97489999999999</v>
          </cell>
          <cell r="AR71">
            <v>221.97489999999999</v>
          </cell>
          <cell r="AS71">
            <v>238.3845</v>
          </cell>
          <cell r="AT71">
            <v>231.12799999999999</v>
          </cell>
          <cell r="AU71">
            <v>221.71700000000001</v>
          </cell>
        </row>
        <row r="72">
          <cell r="E72" t="str">
            <v xml:space="preserve">      Less: banks' vault cash</v>
          </cell>
          <cell r="F72">
            <v>-6.6</v>
          </cell>
          <cell r="G72">
            <v>-8.9603000000000002</v>
          </cell>
          <cell r="H72">
            <v>-10.638999999999999</v>
          </cell>
          <cell r="I72">
            <v>-8.9</v>
          </cell>
          <cell r="L72">
            <v>-9.2159999999999993</v>
          </cell>
          <cell r="M72">
            <v>-8.8872</v>
          </cell>
          <cell r="N72">
            <v>-9.7490000000000006</v>
          </cell>
          <cell r="O72">
            <v>-14.304</v>
          </cell>
          <cell r="P72">
            <v>-12.9323</v>
          </cell>
          <cell r="Q72">
            <v>-11.745900000000001</v>
          </cell>
          <cell r="R72">
            <v>-8.8165999999999993</v>
          </cell>
          <cell r="S72">
            <v>-9.2646999999999995</v>
          </cell>
          <cell r="T72">
            <v>-9.6666000000000007</v>
          </cell>
          <cell r="U72">
            <v>-12.2768</v>
          </cell>
          <cell r="V72">
            <v>-11.710699999999999</v>
          </cell>
          <cell r="W72">
            <v>-8.8874999999999993</v>
          </cell>
          <cell r="X72">
            <v>-9.5272000000000006</v>
          </cell>
          <cell r="Y72">
            <v>-11.726800000000001</v>
          </cell>
          <cell r="Z72">
            <v>-12.559100000000001</v>
          </cell>
          <cell r="AA72">
            <v>-17.928000000000001</v>
          </cell>
          <cell r="AB72">
            <v>-16.289899999999999</v>
          </cell>
          <cell r="AC72">
            <v>-13.458</v>
          </cell>
          <cell r="AD72">
            <v>-14.689</v>
          </cell>
          <cell r="AE72">
            <v>-16.613099999999999</v>
          </cell>
          <cell r="AF72">
            <v>-16.4422</v>
          </cell>
          <cell r="AG72">
            <v>-17.083400000000001</v>
          </cell>
          <cell r="AH72">
            <v>-17.625699999999998</v>
          </cell>
          <cell r="AI72">
            <v>-17.3368</v>
          </cell>
          <cell r="AJ72">
            <v>-15.82</v>
          </cell>
          <cell r="AK72">
            <v>-13.129</v>
          </cell>
          <cell r="AL72">
            <v>-19.754100000000001</v>
          </cell>
          <cell r="AM72">
            <v>-12.9307</v>
          </cell>
          <cell r="AN72">
            <v>-11.793799999999999</v>
          </cell>
          <cell r="AO72">
            <v>-10.7424</v>
          </cell>
          <cell r="AP72">
            <v>-9.7810000000000006</v>
          </cell>
          <cell r="AQ72">
            <v>-9.7810000000000006</v>
          </cell>
          <cell r="AR72">
            <v>-9.7810000000000006</v>
          </cell>
          <cell r="AS72">
            <v>-11.501200000000001</v>
          </cell>
          <cell r="AT72">
            <v>-10.474299999999999</v>
          </cell>
          <cell r="AU72">
            <v>-14.8125</v>
          </cell>
        </row>
        <row r="73">
          <cell r="E73" t="str">
            <v xml:space="preserve">    Deposit liabilities (domestic currency)</v>
          </cell>
          <cell r="F73">
            <v>32.860748000000001</v>
          </cell>
          <cell r="G73">
            <v>29.009588000000001</v>
          </cell>
          <cell r="H73">
            <v>29.790616999999997</v>
          </cell>
          <cell r="I73">
            <v>30.461732999999999</v>
          </cell>
          <cell r="J73">
            <v>35.887315999999998</v>
          </cell>
          <cell r="K73">
            <v>37.654705999999997</v>
          </cell>
          <cell r="L73">
            <v>45.726116000000005</v>
          </cell>
          <cell r="M73">
            <v>45.911781000000005</v>
          </cell>
          <cell r="N73">
            <v>41.600514000000004</v>
          </cell>
          <cell r="O73">
            <v>44.368928999999994</v>
          </cell>
          <cell r="P73">
            <v>42.952218999999999</v>
          </cell>
          <cell r="Q73">
            <v>43.3172</v>
          </cell>
          <cell r="R73">
            <v>41.194400000000002</v>
          </cell>
          <cell r="S73">
            <v>43.946100000000001</v>
          </cell>
          <cell r="T73">
            <v>40.161700000000003</v>
          </cell>
          <cell r="U73">
            <v>46.775599999999997</v>
          </cell>
          <cell r="V73">
            <v>47.0593</v>
          </cell>
          <cell r="W73">
            <v>49.798699999999997</v>
          </cell>
          <cell r="X73">
            <v>46.906599999999997</v>
          </cell>
          <cell r="Y73">
            <v>52.194400000000002</v>
          </cell>
          <cell r="Z73">
            <v>60.929000000000002</v>
          </cell>
          <cell r="AA73">
            <v>62.054600000000001</v>
          </cell>
          <cell r="AB73">
            <v>56.906999999999996</v>
          </cell>
          <cell r="AC73">
            <v>59.034199999999998</v>
          </cell>
          <cell r="AD73">
            <v>55.345500000000001</v>
          </cell>
          <cell r="AE73">
            <v>59.609299999999998</v>
          </cell>
          <cell r="AF73">
            <v>61.218899999999998</v>
          </cell>
          <cell r="AG73">
            <v>57.797499999999999</v>
          </cell>
          <cell r="AH73">
            <v>58.512599999999999</v>
          </cell>
          <cell r="AI73">
            <v>58.538600000000002</v>
          </cell>
          <cell r="AJ73">
            <v>60.761899999999997</v>
          </cell>
          <cell r="AK73">
            <v>57.342399999999998</v>
          </cell>
          <cell r="AL73">
            <v>63.756</v>
          </cell>
          <cell r="AM73">
            <v>53.261200000000002</v>
          </cell>
          <cell r="AN73">
            <v>45.112699999999997</v>
          </cell>
          <cell r="AO73">
            <v>41.5002</v>
          </cell>
          <cell r="AP73">
            <v>48.942799999999998</v>
          </cell>
          <cell r="AQ73">
            <v>48.942799999999998</v>
          </cell>
          <cell r="AR73">
            <v>48.942799999999998</v>
          </cell>
          <cell r="AS73">
            <v>48.443800000000003</v>
          </cell>
          <cell r="AT73">
            <v>47.533799999999999</v>
          </cell>
          <cell r="AU73">
            <v>47.183999999999997</v>
          </cell>
        </row>
        <row r="74">
          <cell r="E74" t="str">
            <v xml:space="preserve">  Foreign currency deposits</v>
          </cell>
          <cell r="F74">
            <v>22.924594000000003</v>
          </cell>
          <cell r="G74">
            <v>29.786390000000001</v>
          </cell>
          <cell r="H74">
            <v>34.383620000000001</v>
          </cell>
          <cell r="I74">
            <v>39.024251999999997</v>
          </cell>
          <cell r="J74">
            <v>33.787440000000004</v>
          </cell>
          <cell r="K74">
            <v>28.531354</v>
          </cell>
          <cell r="L74">
            <v>30.273401000000003</v>
          </cell>
          <cell r="M74">
            <v>28.802441999999999</v>
          </cell>
          <cell r="N74">
            <v>30.396043000000002</v>
          </cell>
          <cell r="O74">
            <v>34.736843999999998</v>
          </cell>
          <cell r="P74">
            <v>37.497621000000002</v>
          </cell>
          <cell r="Q74">
            <v>42.147500000000001</v>
          </cell>
          <cell r="R74">
            <v>38.320399999999999</v>
          </cell>
          <cell r="S74">
            <v>38.801400000000001</v>
          </cell>
          <cell r="T74">
            <v>37.728000000000002</v>
          </cell>
          <cell r="U74">
            <v>40.739699999999999</v>
          </cell>
          <cell r="V74">
            <v>51.076900000000002</v>
          </cell>
          <cell r="W74">
            <v>49.538899999999998</v>
          </cell>
          <cell r="X74">
            <v>56.085999999999999</v>
          </cell>
          <cell r="Y74">
            <v>57.188299999999998</v>
          </cell>
          <cell r="Z74">
            <v>66.059100000000001</v>
          </cell>
          <cell r="AA74">
            <v>70.913200000000003</v>
          </cell>
          <cell r="AB74">
            <v>78.227500000000006</v>
          </cell>
          <cell r="AC74">
            <v>79.724299999999999</v>
          </cell>
          <cell r="AD74">
            <v>77.831500000000005</v>
          </cell>
          <cell r="AE74">
            <v>85.861199999999997</v>
          </cell>
          <cell r="AF74">
            <v>88.622600000000006</v>
          </cell>
          <cell r="AG74">
            <v>90.3994</v>
          </cell>
          <cell r="AH74">
            <v>95.103800000000007</v>
          </cell>
          <cell r="AI74">
            <v>102.1293</v>
          </cell>
          <cell r="AJ74">
            <v>105.62050000000001</v>
          </cell>
          <cell r="AK74">
            <v>103.896</v>
          </cell>
          <cell r="AL74">
            <v>105.63209999999999</v>
          </cell>
          <cell r="AM74">
            <v>98.344999999999999</v>
          </cell>
          <cell r="AN74">
            <v>96.8125</v>
          </cell>
          <cell r="AO74">
            <v>91.662199999999999</v>
          </cell>
          <cell r="AP74">
            <v>107.4068</v>
          </cell>
          <cell r="AQ74">
            <v>107.4068</v>
          </cell>
          <cell r="AR74">
            <v>107.4068</v>
          </cell>
          <cell r="AS74">
            <v>132.364</v>
          </cell>
          <cell r="AT74">
            <v>156.78479999999999</v>
          </cell>
          <cell r="AU74">
            <v>149.411</v>
          </cell>
        </row>
        <row r="76">
          <cell r="E76" t="str">
            <v>Memorandum Items:</v>
          </cell>
        </row>
        <row r="78">
          <cell r="E78" t="str">
            <v>Total deposit liabilities</v>
          </cell>
          <cell r="F78">
            <v>55.785342</v>
          </cell>
          <cell r="G78">
            <v>58.7956</v>
          </cell>
          <cell r="H78">
            <v>64.177199999999999</v>
          </cell>
          <cell r="I78">
            <v>69.484999999999999</v>
          </cell>
          <cell r="J78">
            <v>0</v>
          </cell>
          <cell r="K78">
            <v>0</v>
          </cell>
          <cell r="L78">
            <v>69.841148325358859</v>
          </cell>
          <cell r="M78">
            <v>74.714200000000005</v>
          </cell>
          <cell r="N78">
            <v>71.996000000000009</v>
          </cell>
          <cell r="O78">
            <v>79.105699999999999</v>
          </cell>
          <cell r="P78">
            <v>80.449799999999996</v>
          </cell>
          <cell r="Q78">
            <v>85.464699999999993</v>
          </cell>
          <cell r="R78">
            <v>79.514800000000008</v>
          </cell>
          <cell r="S78">
            <v>82.747500000000002</v>
          </cell>
          <cell r="T78">
            <v>77.889700000000005</v>
          </cell>
          <cell r="U78">
            <v>87.515299999999996</v>
          </cell>
          <cell r="V78">
            <v>98.136200000000002</v>
          </cell>
          <cell r="W78">
            <v>99.337599999999995</v>
          </cell>
          <cell r="X78">
            <v>102.9926</v>
          </cell>
          <cell r="Y78">
            <v>109.3827</v>
          </cell>
          <cell r="Z78">
            <v>126.9881</v>
          </cell>
          <cell r="AA78">
            <v>132.96780000000001</v>
          </cell>
          <cell r="AB78">
            <v>135.1345</v>
          </cell>
          <cell r="AC78">
            <v>138.7585</v>
          </cell>
          <cell r="AD78">
            <v>133.17700000000002</v>
          </cell>
          <cell r="AE78">
            <v>145.47049999999999</v>
          </cell>
          <cell r="AF78">
            <v>149.8415</v>
          </cell>
          <cell r="AG78">
            <v>148.1969</v>
          </cell>
          <cell r="AH78">
            <v>153.6164</v>
          </cell>
          <cell r="AI78">
            <v>160.6679</v>
          </cell>
          <cell r="AJ78">
            <v>166.38240000000002</v>
          </cell>
          <cell r="AK78">
            <v>161.23840000000001</v>
          </cell>
          <cell r="AL78">
            <v>169.38810000000001</v>
          </cell>
          <cell r="AM78">
            <v>151.6062</v>
          </cell>
          <cell r="AN78">
            <v>141.92519999999999</v>
          </cell>
          <cell r="AO78">
            <v>133.16239999999999</v>
          </cell>
          <cell r="AP78">
            <v>156.34960000000001</v>
          </cell>
          <cell r="AQ78">
            <v>156.34960000000001</v>
          </cell>
          <cell r="AR78">
            <v>156.34960000000001</v>
          </cell>
          <cell r="AS78">
            <v>180.80780000000001</v>
          </cell>
          <cell r="AT78">
            <v>204.3186</v>
          </cell>
          <cell r="AU78">
            <v>196.595</v>
          </cell>
        </row>
        <row r="79">
          <cell r="E79" t="str">
            <v>Currency (held by public)/broad money</v>
          </cell>
          <cell r="F79">
            <v>0.69108599079985122</v>
          </cell>
          <cell r="G79">
            <v>0.67178105041273273</v>
          </cell>
          <cell r="H79">
            <v>0.64803206349519737</v>
          </cell>
          <cell r="I79">
            <v>0.63348893636099901</v>
          </cell>
          <cell r="L79">
            <v>0.65137967613298964</v>
          </cell>
          <cell r="M79">
            <v>0.64918645124492758</v>
          </cell>
          <cell r="N79">
            <v>0.67950498575498586</v>
          </cell>
          <cell r="O79">
            <v>0.66592282486453103</v>
          </cell>
          <cell r="P79">
            <v>0.65887020243951877</v>
          </cell>
          <cell r="Q79">
            <v>0.64137670872754471</v>
          </cell>
          <cell r="R79">
            <v>0.68972522185395069</v>
          </cell>
          <cell r="S79">
            <v>0.65972148544386411</v>
          </cell>
          <cell r="T79">
            <v>0.66973737044805903</v>
          </cell>
          <cell r="U79">
            <v>0.64396872517116011</v>
          </cell>
          <cell r="V79">
            <v>0.63578946821496152</v>
          </cell>
          <cell r="W79">
            <v>0.62617289488558747</v>
          </cell>
          <cell r="X79">
            <v>0.62086050234807277</v>
          </cell>
          <cell r="Y79">
            <v>0.62724760262535517</v>
          </cell>
          <cell r="Z79">
            <v>0.60541354981483775</v>
          </cell>
          <cell r="AA79">
            <v>0.60351862542102797</v>
          </cell>
          <cell r="AB79">
            <v>0.60361501161718689</v>
          </cell>
          <cell r="AC79">
            <v>0.60128013562828653</v>
          </cell>
          <cell r="AD79">
            <v>0.6429981645542644</v>
          </cell>
          <cell r="AE79">
            <v>0.59610376268852305</v>
          </cell>
          <cell r="AF79">
            <v>0.58461637832575231</v>
          </cell>
          <cell r="AG79">
            <v>0.58845466213975839</v>
          </cell>
          <cell r="AH79">
            <v>0.58876660284663063</v>
          </cell>
          <cell r="AI79">
            <v>0.57973433484837067</v>
          </cell>
          <cell r="AJ79">
            <v>0.57043849856505091</v>
          </cell>
          <cell r="AK79">
            <v>0.59182332285541206</v>
          </cell>
          <cell r="AL79">
            <v>0.57639197148872678</v>
          </cell>
          <cell r="AM79">
            <v>0.56747622714329438</v>
          </cell>
          <cell r="AN79">
            <v>0.56410670640505023</v>
          </cell>
          <cell r="AO79">
            <v>0.55906110449957513</v>
          </cell>
          <cell r="AP79">
            <v>0.57576351231265777</v>
          </cell>
          <cell r="AQ79">
            <v>0.57576351231265777</v>
          </cell>
          <cell r="AR79">
            <v>0.57576351231265777</v>
          </cell>
          <cell r="AS79">
            <v>0.55650785607044151</v>
          </cell>
          <cell r="AT79">
            <v>0.51921901733360032</v>
          </cell>
          <cell r="AU79">
            <v>0.51277510876717325</v>
          </cell>
        </row>
        <row r="80">
          <cell r="E80" t="str">
            <v>Forex deposits/total deposits (in percent)</v>
          </cell>
          <cell r="F80">
            <v>41.094296777816659</v>
          </cell>
          <cell r="G80">
            <v>50.660253488356275</v>
          </cell>
          <cell r="H80">
            <v>53.58071090667714</v>
          </cell>
          <cell r="I80">
            <v>56.161761531265739</v>
          </cell>
          <cell r="J80" t="e">
            <v>#DIV/0!</v>
          </cell>
          <cell r="K80" t="e">
            <v>#DIV/0!</v>
          </cell>
          <cell r="L80">
            <v>34.565795242792937</v>
          </cell>
          <cell r="M80">
            <v>38.550101587114625</v>
          </cell>
          <cell r="N80">
            <v>42.219012167342626</v>
          </cell>
          <cell r="O80">
            <v>43.911879927742255</v>
          </cell>
          <cell r="P80">
            <v>46.60993563688163</v>
          </cell>
          <cell r="Q80">
            <v>49.315682381146843</v>
          </cell>
          <cell r="R80">
            <v>48.192789266903766</v>
          </cell>
          <cell r="S80">
            <v>46.891326021934198</v>
          </cell>
          <cell r="T80">
            <v>48.437726682732119</v>
          </cell>
          <cell r="U80">
            <v>46.551517277550325</v>
          </cell>
          <cell r="V80">
            <v>52.046951074119441</v>
          </cell>
          <cell r="W80">
            <v>49.869233804722484</v>
          </cell>
          <cell r="X80">
            <v>54.456339581678684</v>
          </cell>
          <cell r="Y80">
            <v>52.282765007629173</v>
          </cell>
          <cell r="Z80">
            <v>52.019913676950836</v>
          </cell>
          <cell r="AA80">
            <v>53.331107230472341</v>
          </cell>
          <cell r="AB80">
            <v>57.888622076523767</v>
          </cell>
          <cell r="AC80">
            <v>57.455435162530591</v>
          </cell>
          <cell r="AD80">
            <v>58.442148419021301</v>
          </cell>
          <cell r="AE80">
            <v>59.023100903619643</v>
          </cell>
          <cell r="AF80">
            <v>59.144229068715944</v>
          </cell>
          <cell r="AG80">
            <v>60.999521582435257</v>
          </cell>
          <cell r="AH80">
            <v>61.909926283912398</v>
          </cell>
          <cell r="AI80">
            <v>63.565466406170742</v>
          </cell>
          <cell r="AJ80">
            <v>63.480572464395266</v>
          </cell>
          <cell r="AK80">
            <v>64.436263321888575</v>
          </cell>
          <cell r="AL80">
            <v>62.360992301112049</v>
          </cell>
          <cell r="AM80">
            <v>64.868719089324841</v>
          </cell>
          <cell r="AN80">
            <v>68.2137492143749</v>
          </cell>
          <cell r="AO80">
            <v>68.834896337104169</v>
          </cell>
          <cell r="AP80">
            <v>68.696562063478254</v>
          </cell>
          <cell r="AQ80">
            <v>68.696562063478254</v>
          </cell>
          <cell r="AR80">
            <v>68.696562063478254</v>
          </cell>
          <cell r="AS80">
            <v>73.207018723749755</v>
          </cell>
          <cell r="AT80">
            <v>76.735451397963757</v>
          </cell>
          <cell r="AU80">
            <v>75.999389608077522</v>
          </cell>
        </row>
        <row r="81">
          <cell r="E81" t="str">
            <v>Money multiplier (M3/RM)</v>
          </cell>
          <cell r="F81">
            <v>1.1741569700910275</v>
          </cell>
          <cell r="G81">
            <v>1.1894799335989377</v>
          </cell>
          <cell r="H81">
            <v>1.1901777872062664</v>
          </cell>
          <cell r="I81">
            <v>1.2184189267352186</v>
          </cell>
          <cell r="J81">
            <v>1.2627432038531305</v>
          </cell>
          <cell r="K81">
            <v>1.2190514647664292</v>
          </cell>
          <cell r="L81">
            <v>1.1926946501819864</v>
          </cell>
          <cell r="M81">
            <v>1.1815974888628105</v>
          </cell>
          <cell r="N81">
            <v>1.1550646662871993</v>
          </cell>
          <cell r="O81">
            <v>1.1368280274042315</v>
          </cell>
          <cell r="P81">
            <v>1.1470788171685276</v>
          </cell>
          <cell r="Q81">
            <v>1.2251459117214165</v>
          </cell>
          <cell r="R81">
            <v>1.2264192569189176</v>
          </cell>
          <cell r="S81">
            <v>1.2251781017926058</v>
          </cell>
          <cell r="T81">
            <v>1.2076677954332833</v>
          </cell>
          <cell r="U81">
            <v>1.2273715021286071</v>
          </cell>
          <cell r="V81">
            <v>1.2882051267340866</v>
          </cell>
          <cell r="W81">
            <v>1.2909935540540278</v>
          </cell>
          <cell r="X81">
            <v>1.3049662527322077</v>
          </cell>
          <cell r="Y81">
            <v>1.3093358772290695</v>
          </cell>
          <cell r="Z81">
            <v>1.3142301997159398</v>
          </cell>
          <cell r="AA81">
            <v>1.3420791146117004</v>
          </cell>
          <cell r="AB81">
            <v>1.345802328289627</v>
          </cell>
          <cell r="AC81">
            <v>1.372543838303206</v>
          </cell>
          <cell r="AD81">
            <v>1.3464030089548964</v>
          </cell>
          <cell r="AE81">
            <v>1.3858249295963783</v>
          </cell>
          <cell r="AF81">
            <v>1.4157577394055731</v>
          </cell>
          <cell r="AG81">
            <v>1.3861115013828451</v>
          </cell>
          <cell r="AH81">
            <v>1.3785724566278799</v>
          </cell>
          <cell r="AI81">
            <v>1.4338638706067148</v>
          </cell>
          <cell r="AJ81">
            <v>1.4238548217345384</v>
          </cell>
          <cell r="AK81">
            <v>1.4203542066307222</v>
          </cell>
          <cell r="AL81">
            <v>1.4189303603694394</v>
          </cell>
          <cell r="AM81">
            <v>1.4265992782251844</v>
          </cell>
          <cell r="AN81">
            <v>1.3981790823784435</v>
          </cell>
          <cell r="AO81">
            <v>1.4521109403076291</v>
          </cell>
          <cell r="AP81">
            <v>1.4190091672188661</v>
          </cell>
          <cell r="AQ81">
            <v>1.4190091672188661</v>
          </cell>
          <cell r="AR81">
            <v>1.4190091672188661</v>
          </cell>
          <cell r="AS81">
            <v>1.4915257027646693</v>
          </cell>
          <cell r="AT81">
            <v>1.5899802268394934</v>
          </cell>
          <cell r="AU81">
            <v>1.5359414552444759</v>
          </cell>
        </row>
        <row r="82">
          <cell r="E82" t="str">
            <v>currency/deposit ratio</v>
          </cell>
          <cell r="F82">
            <v>2.2371468117915279</v>
          </cell>
          <cell r="G82">
            <v>2.0467466953309432</v>
          </cell>
          <cell r="H82">
            <v>1.8411678914006846</v>
          </cell>
          <cell r="I82">
            <v>1.7284305965316256</v>
          </cell>
          <cell r="L82">
            <v>1.8684500918009423</v>
          </cell>
          <cell r="M82">
            <v>1.9149211261045422</v>
          </cell>
          <cell r="N82">
            <v>2.1201733429634979</v>
          </cell>
          <cell r="O82">
            <v>1.9933203296349062</v>
          </cell>
          <cell r="P82">
            <v>1.931435503879438</v>
          </cell>
          <cell r="Q82">
            <v>1.7884413096869232</v>
          </cell>
          <cell r="R82">
            <v>2.2229496898690559</v>
          </cell>
          <cell r="S82">
            <v>1.9387691471041422</v>
          </cell>
          <cell r="T82">
            <v>2.027893290126936</v>
          </cell>
          <cell r="U82">
            <v>1.8087420142535078</v>
          </cell>
          <cell r="V82">
            <v>1.7456646986535038</v>
          </cell>
          <cell r="W82">
            <v>1.6750334213832427</v>
          </cell>
          <cell r="X82">
            <v>1.6375516299229265</v>
          </cell>
          <cell r="Y82">
            <v>1.6827459918250327</v>
          </cell>
          <cell r="Z82">
            <v>1.5342988831236943</v>
          </cell>
          <cell r="AA82">
            <v>1.5221865744939751</v>
          </cell>
          <cell r="AB82">
            <v>1.5227998771594227</v>
          </cell>
          <cell r="AC82">
            <v>1.5080265353113502</v>
          </cell>
          <cell r="AD82">
            <v>1.8011060468399196</v>
          </cell>
          <cell r="AE82">
            <v>1.4758834265366518</v>
          </cell>
          <cell r="AF82">
            <v>1.4074131665793521</v>
          </cell>
          <cell r="AG82">
            <v>1.4298659418651805</v>
          </cell>
          <cell r="AH82">
            <v>1.4317091143914322</v>
          </cell>
          <cell r="AI82">
            <v>1.3794472946991898</v>
          </cell>
          <cell r="AJ82">
            <v>1.3279553606631471</v>
          </cell>
          <cell r="AK82">
            <v>1.4499194980848233</v>
          </cell>
          <cell r="AL82">
            <v>1.3606729162202067</v>
          </cell>
          <cell r="AM82">
            <v>1.3120116459617086</v>
          </cell>
          <cell r="AN82">
            <v>1.294139448103649</v>
          </cell>
          <cell r="AO82">
            <v>1.2678879323292462</v>
          </cell>
          <cell r="AP82">
            <v>1.3571758418313828</v>
          </cell>
          <cell r="AQ82">
            <v>1.3571758418313828</v>
          </cell>
          <cell r="AR82">
            <v>1.3571758418313828</v>
          </cell>
          <cell r="AS82">
            <v>1.2548313734252614</v>
          </cell>
          <cell r="AT82">
            <v>1.0799491578348714</v>
          </cell>
          <cell r="AU82">
            <v>1.0524402960400825</v>
          </cell>
        </row>
        <row r="83">
          <cell r="E83" t="str">
            <v>reserve/deposit ratio</v>
          </cell>
          <cell r="F83">
            <v>0.51984982004771085</v>
          </cell>
          <cell r="G83">
            <v>0.5146694650620115</v>
          </cell>
          <cell r="H83">
            <v>0.5459727130507408</v>
          </cell>
          <cell r="I83">
            <v>0.51090163344606754</v>
          </cell>
          <cell r="L83">
            <v>0.61061424421791077</v>
          </cell>
          <cell r="M83">
            <v>0.55201153194439601</v>
          </cell>
          <cell r="N83">
            <v>0.58113089616089775</v>
          </cell>
          <cell r="O83">
            <v>0.63972634083258229</v>
          </cell>
          <cell r="P83">
            <v>0.62413082443958845</v>
          </cell>
          <cell r="Q83">
            <v>0.48756621154698959</v>
          </cell>
          <cell r="R83">
            <v>0.40498498392752058</v>
          </cell>
          <cell r="S83">
            <v>0.45987733768391809</v>
          </cell>
          <cell r="T83">
            <v>0.4793303864310684</v>
          </cell>
          <cell r="U83">
            <v>0.47967841051793247</v>
          </cell>
          <cell r="V83">
            <v>0.38572310727336112</v>
          </cell>
          <cell r="W83">
            <v>0.39703999291305625</v>
          </cell>
          <cell r="X83">
            <v>0.38361299743865096</v>
          </cell>
          <cell r="Y83">
            <v>0.36619044876383561</v>
          </cell>
          <cell r="Z83">
            <v>0.39405345855241575</v>
          </cell>
          <cell r="AA83">
            <v>0.35712631178375515</v>
          </cell>
          <cell r="AB83">
            <v>0.35176953331680655</v>
          </cell>
          <cell r="AC83">
            <v>0.31925683831981461</v>
          </cell>
          <cell r="AD83">
            <v>0.27933051502887135</v>
          </cell>
          <cell r="AE83">
            <v>0.31069392076056657</v>
          </cell>
          <cell r="AF83">
            <v>0.29302829990356494</v>
          </cell>
          <cell r="AG83">
            <v>0.32314306169697182</v>
          </cell>
          <cell r="AH83">
            <v>0.33222364278813976</v>
          </cell>
          <cell r="AI83">
            <v>0.28001797496575226</v>
          </cell>
          <cell r="AJ83">
            <v>0.30701143870986369</v>
          </cell>
          <cell r="AK83">
            <v>0.27494567051025076</v>
          </cell>
          <cell r="AL83">
            <v>0.30302600950125769</v>
          </cell>
          <cell r="AM83">
            <v>0.30863381576742915</v>
          </cell>
          <cell r="AN83">
            <v>0.34666570841541888</v>
          </cell>
          <cell r="AO83">
            <v>0.29389902855460709</v>
          </cell>
          <cell r="AP83">
            <v>0.30396623976012743</v>
          </cell>
          <cell r="AQ83">
            <v>0.30396623976012743</v>
          </cell>
          <cell r="AR83">
            <v>0.30396623976012743</v>
          </cell>
          <cell r="AS83">
            <v>0.25693028729955231</v>
          </cell>
          <cell r="AT83">
            <v>0.22821123480681646</v>
          </cell>
          <cell r="AU83">
            <v>0.28383478725298189</v>
          </cell>
        </row>
        <row r="84">
          <cell r="E84" t="str">
            <v>multiplier {(c+1)/(c+r)}</v>
          </cell>
          <cell r="F84">
            <v>1.1741569700910273</v>
          </cell>
          <cell r="G84">
            <v>1.1894774236387782</v>
          </cell>
          <cell r="H84">
            <v>1.1901971279373367</v>
          </cell>
          <cell r="I84">
            <v>1.2184125964010282</v>
          </cell>
          <cell r="L84">
            <v>1.1570696452385769</v>
          </cell>
          <cell r="M84">
            <v>1.1815973640763715</v>
          </cell>
          <cell r="N84">
            <v>1.1550618022851342</v>
          </cell>
          <cell r="O84">
            <v>1.1368276769296506</v>
          </cell>
          <cell r="P84">
            <v>1.1470786226110778</v>
          </cell>
          <cell r="Q84">
            <v>1.2251459117214163</v>
          </cell>
          <cell r="R84">
            <v>1.2264192569189178</v>
          </cell>
          <cell r="S84">
            <v>1.2251781017926058</v>
          </cell>
          <cell r="T84">
            <v>1.2076677954332831</v>
          </cell>
          <cell r="U84">
            <v>1.2273715021286071</v>
          </cell>
          <cell r="V84">
            <v>1.2882051267340866</v>
          </cell>
          <cell r="W84">
            <v>1.2909935540540276</v>
          </cell>
          <cell r="X84">
            <v>1.3049662527322075</v>
          </cell>
          <cell r="Y84">
            <v>1.3093358772290691</v>
          </cell>
          <cell r="Z84">
            <v>1.3142301997159398</v>
          </cell>
          <cell r="AA84">
            <v>1.3420791146117004</v>
          </cell>
          <cell r="AB84">
            <v>1.3458023282896268</v>
          </cell>
          <cell r="AC84">
            <v>1.3725438383032058</v>
          </cell>
          <cell r="AD84">
            <v>1.3464030089548964</v>
          </cell>
          <cell r="AE84">
            <v>1.3858249295963783</v>
          </cell>
          <cell r="AF84">
            <v>1.4157577394055729</v>
          </cell>
          <cell r="AG84">
            <v>1.3861115013828451</v>
          </cell>
          <cell r="AH84">
            <v>1.3785724566278799</v>
          </cell>
          <cell r="AI84">
            <v>1.4338638706067148</v>
          </cell>
          <cell r="AJ84">
            <v>1.4238548217345384</v>
          </cell>
          <cell r="AK84">
            <v>1.4203542066307222</v>
          </cell>
          <cell r="AL84">
            <v>1.4189303603694392</v>
          </cell>
          <cell r="AM84">
            <v>1.4265992782251844</v>
          </cell>
          <cell r="AN84">
            <v>1.3981790823784437</v>
          </cell>
          <cell r="AO84">
            <v>1.4521109403076289</v>
          </cell>
          <cell r="AP84">
            <v>1.4190091672188663</v>
          </cell>
          <cell r="AQ84">
            <v>1.4190091672188663</v>
          </cell>
          <cell r="AR84">
            <v>1.4190091672188663</v>
          </cell>
          <cell r="AS84">
            <v>1.4915257027646696</v>
          </cell>
          <cell r="AT84">
            <v>1.5899802268394934</v>
          </cell>
          <cell r="AU84">
            <v>1.5359414552444759</v>
          </cell>
        </row>
        <row r="85">
          <cell r="E85" t="str">
            <v>Velocity based on quarterly GDP</v>
          </cell>
          <cell r="R85">
            <v>17.627287422529569</v>
          </cell>
          <cell r="AD85">
            <v>14.048946495844737</v>
          </cell>
          <cell r="AR85">
            <v>14.93070384796923</v>
          </cell>
        </row>
      </sheetData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>
        <row r="29">
          <cell r="A29" t="str">
            <v>Interest rate calculations for 2002</v>
          </cell>
          <cell r="B29" t="str">
            <v>Orig.</v>
          </cell>
          <cell r="C29" t="str">
            <v>Resched.</v>
          </cell>
          <cell r="E29" t="str">
            <v>(mil. Of lari)</v>
          </cell>
          <cell r="F29" t="str">
            <v>(annual basis)</v>
          </cell>
          <cell r="G29" t="str">
            <v>payment</v>
          </cell>
          <cell r="H29" t="str">
            <v>Payment</v>
          </cell>
        </row>
        <row r="31">
          <cell r="A31" t="str">
            <v>NBG Gross credit to Government</v>
          </cell>
        </row>
        <row r="32">
          <cell r="A32" t="str">
            <v>1994 credit</v>
          </cell>
          <cell r="B32">
            <v>0.01</v>
          </cell>
          <cell r="C32">
            <v>6.0000000000000005E-2</v>
          </cell>
          <cell r="E32">
            <v>18.3</v>
          </cell>
          <cell r="F32">
            <v>1.0980000000000001</v>
          </cell>
        </row>
        <row r="33">
          <cell r="A33" t="str">
            <v>1995 credit</v>
          </cell>
        </row>
        <row r="34">
          <cell r="A34" t="str">
            <v xml:space="preserve">      issued Jan-June 1995</v>
          </cell>
          <cell r="B34">
            <v>0.01</v>
          </cell>
          <cell r="C34">
            <v>6.0000000000000005E-2</v>
          </cell>
          <cell r="E34">
            <v>67.400000000000006</v>
          </cell>
          <cell r="F34">
            <v>4.0440000000000005</v>
          </cell>
        </row>
        <row r="35">
          <cell r="A35" t="str">
            <v xml:space="preserve">      issued July-Sep 1995</v>
          </cell>
          <cell r="B35">
            <v>0.01</v>
          </cell>
          <cell r="C35">
            <v>6.0000000000000005E-2</v>
          </cell>
          <cell r="E35">
            <v>25</v>
          </cell>
          <cell r="F35">
            <v>0.87500000000000011</v>
          </cell>
        </row>
        <row r="36">
          <cell r="A36">
            <v>1996</v>
          </cell>
          <cell r="B36">
            <v>0.15</v>
          </cell>
          <cell r="C36">
            <v>0.09</v>
          </cell>
          <cell r="E36">
            <v>185.9</v>
          </cell>
          <cell r="F36">
            <v>16.731000000000002</v>
          </cell>
        </row>
        <row r="37">
          <cell r="A37">
            <v>1997</v>
          </cell>
          <cell r="B37">
            <v>0.15</v>
          </cell>
          <cell r="C37">
            <v>0.09</v>
          </cell>
          <cell r="E37">
            <v>116.00700000000001</v>
          </cell>
          <cell r="F37">
            <v>10.440630000000001</v>
          </cell>
          <cell r="G37" t="str">
            <v>assumes this is rescheduled at 9%</v>
          </cell>
        </row>
        <row r="38">
          <cell r="A38">
            <v>1998</v>
          </cell>
          <cell r="B38">
            <v>0.11</v>
          </cell>
          <cell r="C38">
            <v>0.09</v>
          </cell>
          <cell r="E38">
            <v>128.79770000000002</v>
          </cell>
          <cell r="F38">
            <v>11.591793000000001</v>
          </cell>
        </row>
        <row r="39">
          <cell r="A39">
            <v>1999</v>
          </cell>
          <cell r="B39">
            <v>0.12</v>
          </cell>
          <cell r="C39">
            <v>0.09</v>
          </cell>
          <cell r="E39">
            <v>97.5</v>
          </cell>
          <cell r="F39">
            <v>8.7750000000000004</v>
          </cell>
        </row>
      </sheetData>
      <sheetData sheetId="69" refreshError="1"/>
      <sheetData sheetId="70" refreshError="1"/>
      <sheetData sheetId="71" refreshError="1"/>
      <sheetData sheetId="72" refreshError="1">
        <row r="3">
          <cell r="A3" t="str">
            <v>Table 3. National  Bank of Georgia: Gross International Reserves</v>
          </cell>
        </row>
        <row r="6">
          <cell r="B6">
            <v>35034</v>
          </cell>
          <cell r="C6">
            <v>35065</v>
          </cell>
          <cell r="D6">
            <v>35096</v>
          </cell>
          <cell r="E6">
            <v>35125</v>
          </cell>
          <cell r="F6">
            <v>35156</v>
          </cell>
          <cell r="G6">
            <v>35186</v>
          </cell>
          <cell r="H6">
            <v>35217</v>
          </cell>
          <cell r="I6">
            <v>35247</v>
          </cell>
          <cell r="J6">
            <v>35278</v>
          </cell>
          <cell r="K6">
            <v>35309</v>
          </cell>
          <cell r="L6">
            <v>35339</v>
          </cell>
          <cell r="M6">
            <v>35370</v>
          </cell>
          <cell r="N6">
            <v>35400</v>
          </cell>
        </row>
        <row r="9">
          <cell r="A9" t="str">
            <v>International Dept (US$mn)</v>
          </cell>
          <cell r="B9">
            <v>156.69999999999999</v>
          </cell>
          <cell r="C9">
            <v>147.5</v>
          </cell>
          <cell r="D9">
            <v>131.6</v>
          </cell>
          <cell r="E9">
            <v>157.1</v>
          </cell>
          <cell r="F9">
            <v>150.4</v>
          </cell>
          <cell r="G9">
            <v>143.9</v>
          </cell>
          <cell r="H9">
            <v>164.8</v>
          </cell>
          <cell r="I9">
            <v>163.30000000000001</v>
          </cell>
          <cell r="J9">
            <v>151.80000000000001</v>
          </cell>
          <cell r="K9">
            <v>127</v>
          </cell>
          <cell r="L9">
            <v>145.1</v>
          </cell>
          <cell r="M9">
            <v>130.1</v>
          </cell>
          <cell r="N9">
            <v>157.1</v>
          </cell>
        </row>
        <row r="11">
          <cell r="A11" t="str">
            <v>Balance sheet, encumbered+unencumbered reserves</v>
          </cell>
        </row>
        <row r="13">
          <cell r="A13" t="str">
            <v>Balance sheet (encumbered reserves, incl. Special acct as of 12/99)</v>
          </cell>
        </row>
        <row r="15">
          <cell r="A15" t="str">
            <v>Balance sheet (lari mn) Unencumbered reserves excluding dutch account</v>
          </cell>
          <cell r="B15">
            <v>202.7432</v>
          </cell>
          <cell r="C15">
            <v>192.38499999999999</v>
          </cell>
          <cell r="D15">
            <v>175.55459999999999</v>
          </cell>
          <cell r="E15">
            <v>197.10179999999997</v>
          </cell>
          <cell r="F15">
            <v>197.95740000000001</v>
          </cell>
          <cell r="G15">
            <v>188.40279999999998</v>
          </cell>
          <cell r="H15">
            <v>216.97499999999999</v>
          </cell>
          <cell r="I15">
            <v>210.84039999999999</v>
          </cell>
          <cell r="J15">
            <v>202.90910000000002</v>
          </cell>
          <cell r="K15">
            <v>168.13109999999998</v>
          </cell>
          <cell r="L15">
            <v>194.89049999999997</v>
          </cell>
          <cell r="M15">
            <v>171.1619</v>
          </cell>
          <cell r="N15">
            <v>207.34520000000001</v>
          </cell>
        </row>
        <row r="16">
          <cell r="A16" t="str">
            <v xml:space="preserve"> </v>
          </cell>
        </row>
        <row r="17">
          <cell r="A17" t="str">
            <v>Balance sheet (US$mn)</v>
          </cell>
          <cell r="B17">
            <v>164.8318699186992</v>
          </cell>
          <cell r="C17">
            <v>154.03122497998396</v>
          </cell>
          <cell r="D17">
            <v>139.3290476190476</v>
          </cell>
          <cell r="E17">
            <v>156.18209191759109</v>
          </cell>
          <cell r="F17">
            <v>157.35882352941178</v>
          </cell>
          <cell r="G17">
            <v>149.52603174603172</v>
          </cell>
          <cell r="H17">
            <v>172.88844621513945</v>
          </cell>
          <cell r="I17">
            <v>167.46656076250994</v>
          </cell>
          <cell r="J17">
            <v>160.14925019731652</v>
          </cell>
          <cell r="K17">
            <v>132.38669291338582</v>
          </cell>
          <cell r="L17">
            <v>153.45708661417319</v>
          </cell>
          <cell r="M17">
            <v>133.72023437499999</v>
          </cell>
          <cell r="N17">
            <v>162.75133437990581</v>
          </cell>
        </row>
        <row r="19">
          <cell r="A19" t="str">
            <v>Netherlands account (US$mn)</v>
          </cell>
          <cell r="B19">
            <v>32</v>
          </cell>
          <cell r="C19">
            <v>32</v>
          </cell>
          <cell r="D19">
            <v>32</v>
          </cell>
          <cell r="E19">
            <v>40</v>
          </cell>
          <cell r="F19">
            <v>20.3</v>
          </cell>
          <cell r="G19">
            <v>20.3</v>
          </cell>
          <cell r="H19">
            <v>24</v>
          </cell>
          <cell r="I19">
            <v>24</v>
          </cell>
          <cell r="J19">
            <v>24</v>
          </cell>
          <cell r="K19">
            <v>28.1</v>
          </cell>
          <cell r="L19">
            <v>28.1</v>
          </cell>
          <cell r="M19">
            <v>28.1</v>
          </cell>
          <cell r="N19">
            <v>31.5</v>
          </cell>
        </row>
        <row r="21">
          <cell r="A21" t="str">
            <v>Exchange rate (lari/US$)  -- actual</v>
          </cell>
          <cell r="B21">
            <v>1.23</v>
          </cell>
          <cell r="C21">
            <v>1.2490000000000001</v>
          </cell>
          <cell r="D21">
            <v>1.26</v>
          </cell>
          <cell r="E21">
            <v>1.262</v>
          </cell>
          <cell r="F21">
            <v>1.258</v>
          </cell>
          <cell r="G21">
            <v>1.26</v>
          </cell>
          <cell r="H21">
            <v>1.2549999999999999</v>
          </cell>
          <cell r="I21">
            <v>1.2589999999999999</v>
          </cell>
          <cell r="J21">
            <v>1.2669999999999999</v>
          </cell>
          <cell r="K21">
            <v>1.27</v>
          </cell>
          <cell r="L21">
            <v>1.27</v>
          </cell>
          <cell r="M21">
            <v>1.28</v>
          </cell>
          <cell r="N21">
            <v>1.274</v>
          </cell>
        </row>
        <row r="22">
          <cell r="A22" t="str">
            <v>Exchange rate (US$/Euro)  -- actual</v>
          </cell>
        </row>
        <row r="23">
          <cell r="A23" t="str">
            <v>exchange rate (lari/Euro)  -- actual</v>
          </cell>
        </row>
        <row r="25">
          <cell r="A25" t="str">
            <v>Encumbered reserves (US$ mn)</v>
          </cell>
        </row>
        <row r="27">
          <cell r="A27" t="str">
            <v>Reserves in Euros</v>
          </cell>
        </row>
        <row r="28">
          <cell r="A28" t="str">
            <v>Reserves in Euros (millions of lari)</v>
          </cell>
        </row>
        <row r="31">
          <cell r="A31" t="str">
            <v>Balance sheet (US$mn), unencumbered reserves excl Dutch acct.</v>
          </cell>
          <cell r="B31">
            <v>160.74454227642275</v>
          </cell>
          <cell r="C31">
            <v>149.91415532425938</v>
          </cell>
          <cell r="D31">
            <v>134.30266349206349</v>
          </cell>
          <cell r="E31">
            <v>152.46484627575276</v>
          </cell>
          <cell r="F31">
            <v>153.67610810810811</v>
          </cell>
          <cell r="G31">
            <v>147.4390341269841</v>
          </cell>
          <cell r="H31">
            <v>169.80874820717133</v>
          </cell>
          <cell r="I31">
            <v>165.84067434471805</v>
          </cell>
          <cell r="J31">
            <v>157.14455169692189</v>
          </cell>
          <cell r="K31">
            <v>129.92907559055115</v>
          </cell>
          <cell r="L31">
            <v>149.03727401574801</v>
          </cell>
          <cell r="M31">
            <v>132.43095156249998</v>
          </cell>
          <cell r="N31">
            <v>158.19874411302982</v>
          </cell>
        </row>
        <row r="33">
          <cell r="A33" t="str">
            <v>Unencumbered +encumbered reserves (US$ mln)+dutch acct., incl. SDRs</v>
          </cell>
          <cell r="B33">
            <v>192.74454227642275</v>
          </cell>
          <cell r="C33">
            <v>181.91415532425938</v>
          </cell>
          <cell r="D33">
            <v>166.30266349206349</v>
          </cell>
          <cell r="E33">
            <v>192.46484627575276</v>
          </cell>
          <cell r="F33">
            <v>173.97610810810812</v>
          </cell>
          <cell r="G33">
            <v>167.73903412698411</v>
          </cell>
          <cell r="H33">
            <v>193.80874820717133</v>
          </cell>
          <cell r="I33">
            <v>189.84067434471805</v>
          </cell>
          <cell r="J33">
            <v>181.14455169692189</v>
          </cell>
          <cell r="K33">
            <v>158.02907559055114</v>
          </cell>
          <cell r="L33">
            <v>177.13727401574801</v>
          </cell>
          <cell r="M33">
            <v>160.53095156249998</v>
          </cell>
          <cell r="N33">
            <v>189.69874411302982</v>
          </cell>
        </row>
        <row r="37">
          <cell r="A37" t="str">
            <v>discrepancy (US$mn)</v>
          </cell>
          <cell r="B37">
            <v>4.0445422764227601</v>
          </cell>
          <cell r="C37">
            <v>2.414155324259383</v>
          </cell>
          <cell r="D37">
            <v>2.7026634920634933</v>
          </cell>
          <cell r="E37">
            <v>-4.6351537242472318</v>
          </cell>
          <cell r="F37">
            <v>3.2761081081081045</v>
          </cell>
          <cell r="G37">
            <v>3.5390341269840917</v>
          </cell>
          <cell r="H37">
            <v>5.0087482071713225</v>
          </cell>
          <cell r="I37">
            <v>2.5406743447180418</v>
          </cell>
          <cell r="J37">
            <v>5.3445516969218829</v>
          </cell>
          <cell r="K37">
            <v>2.9290755905511503</v>
          </cell>
          <cell r="L37">
            <v>3.9372740157480166</v>
          </cell>
          <cell r="M37">
            <v>2.3309515624999904</v>
          </cell>
          <cell r="N37">
            <v>1.0987441130298237</v>
          </cell>
        </row>
        <row r="40">
          <cell r="A40" t="str">
            <v>adjustments to balance sheet data</v>
          </cell>
        </row>
        <row r="42">
          <cell r="A42" t="str">
            <v>(- ) account 706 (transit account)/ 1</v>
          </cell>
          <cell r="B42">
            <v>0</v>
          </cell>
          <cell r="C42">
            <v>1.351</v>
          </cell>
          <cell r="D42">
            <v>1.3620000000000001E-3</v>
          </cell>
          <cell r="E42">
            <v>2.1180000000000001E-3</v>
          </cell>
          <cell r="F42">
            <v>1.2137550000000001</v>
          </cell>
          <cell r="G42">
            <v>1.1998550000000001</v>
          </cell>
          <cell r="H42">
            <v>1.2167139999999999</v>
          </cell>
          <cell r="I42">
            <v>3.3929999999999997E-3</v>
          </cell>
          <cell r="J42">
            <v>3.4150000000000001E-3</v>
          </cell>
          <cell r="K42">
            <v>2.4027999999999997E-2</v>
          </cell>
          <cell r="L42">
            <v>0</v>
          </cell>
          <cell r="M42">
            <v>0</v>
          </cell>
          <cell r="N42">
            <v>3.4</v>
          </cell>
        </row>
        <row r="43">
          <cell r="A43" t="str">
            <v>(-) account 703 (banks' forex deposits)</v>
          </cell>
          <cell r="B43">
            <v>2.582713</v>
          </cell>
          <cell r="C43">
            <v>3.79122</v>
          </cell>
          <cell r="D43">
            <v>6.3318820000000002</v>
          </cell>
          <cell r="E43">
            <v>4.6890460000000003</v>
          </cell>
          <cell r="F43">
            <v>3.4191009999999999</v>
          </cell>
          <cell r="G43">
            <v>1.429762</v>
          </cell>
          <cell r="H43">
            <v>2.648307</v>
          </cell>
          <cell r="I43">
            <v>2.0435979999999998</v>
          </cell>
          <cell r="J43">
            <v>3.8035380000000001</v>
          </cell>
          <cell r="K43">
            <v>3.097146</v>
          </cell>
          <cell r="L43">
            <v>5.613162</v>
          </cell>
          <cell r="M43">
            <v>1.650282</v>
          </cell>
          <cell r="N43">
            <v>2.4</v>
          </cell>
        </row>
        <row r="44">
          <cell r="A44" t="str">
            <v>(-) account 815 (req.reserves in forex)</v>
          </cell>
          <cell r="B44">
            <v>2.4447000000000001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</row>
        <row r="46">
          <cell r="A46" t="str">
            <v>adjusted balance sheet (lari mn)</v>
          </cell>
          <cell r="B46">
            <v>197.71578699999998</v>
          </cell>
          <cell r="C46">
            <v>187.24277999999998</v>
          </cell>
          <cell r="D46">
            <v>169.22135599999999</v>
          </cell>
          <cell r="E46">
            <v>192.41063599999998</v>
          </cell>
          <cell r="F46">
            <v>193.324544</v>
          </cell>
          <cell r="G46">
            <v>185.77318299999996</v>
          </cell>
          <cell r="H46">
            <v>213.10997900000001</v>
          </cell>
          <cell r="I46">
            <v>208.793409</v>
          </cell>
          <cell r="J46">
            <v>199.10214700000003</v>
          </cell>
          <cell r="K46">
            <v>165.00992599999998</v>
          </cell>
          <cell r="L46">
            <v>189.27733799999999</v>
          </cell>
          <cell r="M46">
            <v>169.511618</v>
          </cell>
          <cell r="N46">
            <v>201.54519999999999</v>
          </cell>
        </row>
        <row r="48">
          <cell r="A48" t="str">
            <v>adjusted balance sheet (in US$mn)</v>
          </cell>
          <cell r="B48">
            <v>160.74454227642275</v>
          </cell>
          <cell r="C48">
            <v>149.91415532425938</v>
          </cell>
          <cell r="D48">
            <v>134.30266349206349</v>
          </cell>
          <cell r="E48">
            <v>152.46484627575276</v>
          </cell>
          <cell r="F48">
            <v>153.67610810810811</v>
          </cell>
          <cell r="G48">
            <v>147.4390341269841</v>
          </cell>
          <cell r="H48">
            <v>169.80874820717133</v>
          </cell>
          <cell r="I48">
            <v>165.84067434471805</v>
          </cell>
          <cell r="J48">
            <v>157.14455169692189</v>
          </cell>
          <cell r="K48">
            <v>129.92907559055115</v>
          </cell>
          <cell r="L48">
            <v>149.03727401574801</v>
          </cell>
          <cell r="M48">
            <v>132.43095156249998</v>
          </cell>
          <cell r="N48">
            <v>158.19874411302982</v>
          </cell>
        </row>
        <row r="50">
          <cell r="A50" t="str">
            <v>(-) Netherlands account (in US$ mn)</v>
          </cell>
        </row>
        <row r="52">
          <cell r="A52" t="str">
            <v>adjusted foreign exchange reserves</v>
          </cell>
        </row>
        <row r="53">
          <cell r="A53" t="str">
            <v>in US$</v>
          </cell>
          <cell r="B53">
            <v>160.74454227642275</v>
          </cell>
          <cell r="C53">
            <v>149.91415532425938</v>
          </cell>
          <cell r="D53">
            <v>134.30266349206349</v>
          </cell>
          <cell r="E53">
            <v>152.46484627575276</v>
          </cell>
          <cell r="F53">
            <v>153.67610810810811</v>
          </cell>
          <cell r="G53">
            <v>147.4390341269841</v>
          </cell>
          <cell r="H53">
            <v>169.80874820717133</v>
          </cell>
          <cell r="I53">
            <v>165.84067434471805</v>
          </cell>
          <cell r="J53">
            <v>157.14455169692189</v>
          </cell>
          <cell r="K53">
            <v>129.92907559055115</v>
          </cell>
          <cell r="L53">
            <v>149.03727401574801</v>
          </cell>
          <cell r="M53">
            <v>132.43095156249998</v>
          </cell>
          <cell r="N53">
            <v>158.19874411302982</v>
          </cell>
        </row>
        <row r="55">
          <cell r="A55" t="str">
            <v>adjusted discrepancy</v>
          </cell>
          <cell r="B55">
            <v>4.0445422764227601</v>
          </cell>
          <cell r="C55">
            <v>2.414155324259383</v>
          </cell>
          <cell r="D55">
            <v>2.7026634920634933</v>
          </cell>
          <cell r="E55">
            <v>-4.6351537242472318</v>
          </cell>
          <cell r="F55">
            <v>3.2761081081081045</v>
          </cell>
          <cell r="G55">
            <v>3.5390341269840917</v>
          </cell>
          <cell r="H55">
            <v>5.0087482071713225</v>
          </cell>
          <cell r="I55">
            <v>2.5406743447180418</v>
          </cell>
          <cell r="J55">
            <v>5.3445516969218829</v>
          </cell>
          <cell r="K55">
            <v>2.9290755905511503</v>
          </cell>
          <cell r="L55">
            <v>3.9372740157480166</v>
          </cell>
          <cell r="M55">
            <v>2.3309515624999904</v>
          </cell>
          <cell r="N55">
            <v>1.0987441130298237</v>
          </cell>
        </row>
        <row r="58">
          <cell r="A58" t="str">
            <v>1/  This account was closed in October 1996, but in December contains lari 3.4 mn as provisioning for wheat import guarantees.</v>
          </cell>
        </row>
      </sheetData>
      <sheetData sheetId="73" refreshError="1">
        <row r="1">
          <cell r="A1" t="str">
            <v>Table x. Georgia: Accounts of the National Bank of Georgia 1/</v>
          </cell>
        </row>
        <row r="4">
          <cell r="B4">
            <v>1995</v>
          </cell>
          <cell r="C4">
            <v>1996</v>
          </cell>
          <cell r="D4">
            <v>1997</v>
          </cell>
          <cell r="E4">
            <v>1997</v>
          </cell>
          <cell r="F4">
            <v>1997</v>
          </cell>
          <cell r="O4">
            <v>1997</v>
          </cell>
          <cell r="S4">
            <v>1998</v>
          </cell>
          <cell r="AB4">
            <v>1998</v>
          </cell>
        </row>
        <row r="5">
          <cell r="B5" t="str">
            <v>Dec.</v>
          </cell>
          <cell r="C5" t="str">
            <v>Dec.</v>
          </cell>
          <cell r="D5" t="str">
            <v>Jan.</v>
          </cell>
          <cell r="E5" t="str">
            <v>Feb.</v>
          </cell>
          <cell r="F5" t="str">
            <v>Mar.</v>
          </cell>
          <cell r="G5" t="str">
            <v>Apr.</v>
          </cell>
          <cell r="H5" t="str">
            <v>May</v>
          </cell>
          <cell r="I5" t="str">
            <v>Jun.</v>
          </cell>
          <cell r="J5" t="str">
            <v>Jul.</v>
          </cell>
          <cell r="K5" t="str">
            <v>Aug.</v>
          </cell>
          <cell r="L5" t="str">
            <v>Sep.</v>
          </cell>
          <cell r="M5" t="str">
            <v>Oct.</v>
          </cell>
          <cell r="N5" t="str">
            <v>Nov.</v>
          </cell>
          <cell r="O5" t="str">
            <v>Dec.</v>
          </cell>
          <cell r="Q5" t="str">
            <v>Jan</v>
          </cell>
          <cell r="R5" t="str">
            <v>Feb</v>
          </cell>
          <cell r="S5" t="str">
            <v>Mar</v>
          </cell>
          <cell r="T5" t="str">
            <v>Apr</v>
          </cell>
          <cell r="U5" t="str">
            <v>May</v>
          </cell>
          <cell r="V5" t="str">
            <v>Jun</v>
          </cell>
          <cell r="W5" t="str">
            <v>Jul</v>
          </cell>
          <cell r="X5" t="str">
            <v>Aug</v>
          </cell>
          <cell r="Y5" t="str">
            <v>Sep</v>
          </cell>
          <cell r="Z5" t="str">
            <v>Oct</v>
          </cell>
          <cell r="AA5" t="str">
            <v>Nov</v>
          </cell>
          <cell r="AB5" t="str">
            <v>Dec</v>
          </cell>
        </row>
        <row r="10">
          <cell r="A10" t="str">
            <v>Net foreign assets</v>
          </cell>
          <cell r="B10">
            <v>96.447951209999985</v>
          </cell>
          <cell r="C10">
            <v>-0.78698919466664274</v>
          </cell>
          <cell r="D10">
            <v>-28.824676343999958</v>
          </cell>
          <cell r="E10">
            <v>-50.256908781538478</v>
          </cell>
          <cell r="F10">
            <v>-62.323112988923064</v>
          </cell>
          <cell r="G10">
            <v>-85.801861342653794</v>
          </cell>
          <cell r="H10">
            <v>-118.81008065000002</v>
          </cell>
          <cell r="I10">
            <v>-124.89487289999995</v>
          </cell>
          <cell r="J10">
            <v>-117.20367373307688</v>
          </cell>
          <cell r="K10">
            <v>-152.50558923046157</v>
          </cell>
          <cell r="L10">
            <v>-151.72159663561536</v>
          </cell>
          <cell r="M10">
            <v>-153.40012219999991</v>
          </cell>
          <cell r="N10">
            <v>-105.21516058830764</v>
          </cell>
          <cell r="O10">
            <v>-105.22277970769237</v>
          </cell>
          <cell r="Q10">
            <v>-123.61146882586505</v>
          </cell>
          <cell r="R10">
            <v>-140.74838661582203</v>
          </cell>
          <cell r="S10">
            <v>-149.64112198782206</v>
          </cell>
          <cell r="T10">
            <v>-158.77654115282206</v>
          </cell>
          <cell r="U10">
            <v>-172.37382848826968</v>
          </cell>
          <cell r="V10">
            <v>-194.76400084557298</v>
          </cell>
          <cell r="W10">
            <v>-217.62074726557304</v>
          </cell>
          <cell r="X10">
            <v>-216.82930458258431</v>
          </cell>
          <cell r="Y10">
            <v>-277.35862070539321</v>
          </cell>
          <cell r="Z10">
            <v>-314.13069980943817</v>
          </cell>
          <cell r="AA10">
            <v>-361.85523071022237</v>
          </cell>
          <cell r="AB10">
            <v>-389.89942261600015</v>
          </cell>
        </row>
        <row r="11">
          <cell r="A11" t="str">
            <v xml:space="preserve"> Encumbered reserves</v>
          </cell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</row>
        <row r="12">
          <cell r="A12" t="str">
            <v xml:space="preserve"> Net international reserves</v>
          </cell>
          <cell r="B12">
            <v>96.447951209999985</v>
          </cell>
          <cell r="C12">
            <v>-0.78698919466664274</v>
          </cell>
          <cell r="D12">
            <v>-28.824676343999958</v>
          </cell>
          <cell r="E12">
            <v>-50.256908781538478</v>
          </cell>
          <cell r="F12">
            <v>-62.323112988923064</v>
          </cell>
          <cell r="G12">
            <v>-85.801861342653794</v>
          </cell>
          <cell r="H12">
            <v>-118.81008065000002</v>
          </cell>
          <cell r="I12">
            <v>-124.89487289999995</v>
          </cell>
          <cell r="J12">
            <v>-117.20367373307688</v>
          </cell>
          <cell r="K12">
            <v>-152.50558923046157</v>
          </cell>
          <cell r="L12">
            <v>-151.72159663561536</v>
          </cell>
          <cell r="M12">
            <v>-153.40012219999991</v>
          </cell>
          <cell r="N12">
            <v>-105.21516058830764</v>
          </cell>
          <cell r="O12">
            <v>-105.22277970769237</v>
          </cell>
          <cell r="Q12">
            <v>-123.61146882586505</v>
          </cell>
          <cell r="R12">
            <v>-140.74838661582203</v>
          </cell>
          <cell r="S12">
            <v>-149.64112198782206</v>
          </cell>
          <cell r="T12">
            <v>-158.77654115282206</v>
          </cell>
          <cell r="U12">
            <v>-172.37382848826968</v>
          </cell>
          <cell r="V12">
            <v>-194.76400084557298</v>
          </cell>
          <cell r="W12">
            <v>-217.62074726557304</v>
          </cell>
          <cell r="X12">
            <v>-216.82930458258431</v>
          </cell>
          <cell r="Y12">
            <v>-277.35862070539321</v>
          </cell>
          <cell r="Z12">
            <v>-314.13069980943817</v>
          </cell>
          <cell r="AA12">
            <v>-361.85523071022237</v>
          </cell>
          <cell r="AB12">
            <v>-389.89942261600015</v>
          </cell>
        </row>
        <row r="13">
          <cell r="A13" t="str">
            <v xml:space="preserve">   Gold</v>
          </cell>
          <cell r="B13">
            <v>1.5375000000000001</v>
          </cell>
          <cell r="C13">
            <v>1.6290213333333334</v>
          </cell>
          <cell r="D13">
            <v>1.5190559999999997</v>
          </cell>
          <cell r="E13">
            <v>0.86926153846153842</v>
          </cell>
          <cell r="F13">
            <v>0.87195692307692318</v>
          </cell>
          <cell r="G13">
            <v>0.87532615384615375</v>
          </cell>
          <cell r="H13">
            <v>0.876</v>
          </cell>
          <cell r="I13">
            <v>0.876</v>
          </cell>
          <cell r="J13">
            <v>0.80198307692307691</v>
          </cell>
          <cell r="K13">
            <v>0.80322646153846156</v>
          </cell>
          <cell r="L13">
            <v>0.80695661538461538</v>
          </cell>
          <cell r="M13">
            <v>0.80820000000000014</v>
          </cell>
          <cell r="N13">
            <v>0.8156603076923078</v>
          </cell>
          <cell r="O13">
            <v>0.70145169230769233</v>
          </cell>
          <cell r="Q13">
            <v>0.71109800613496932</v>
          </cell>
          <cell r="R13">
            <v>0.71485191717791408</v>
          </cell>
          <cell r="S13">
            <v>0.76393941717791403</v>
          </cell>
          <cell r="T13">
            <v>0.76393941717791403</v>
          </cell>
          <cell r="U13">
            <v>0.75290741573033715</v>
          </cell>
          <cell r="V13">
            <v>0.75003325842696644</v>
          </cell>
          <cell r="W13">
            <v>0.75003325842696644</v>
          </cell>
          <cell r="X13">
            <v>0.75114606741573031</v>
          </cell>
          <cell r="Y13">
            <v>0.76046831460674158</v>
          </cell>
          <cell r="Z13">
            <v>0.78499955056179771</v>
          </cell>
          <cell r="AA13">
            <v>0.85580561797752808</v>
          </cell>
          <cell r="AB13">
            <v>0.95689999999999997</v>
          </cell>
        </row>
        <row r="14">
          <cell r="A14" t="str">
            <v xml:space="preserve">   Foreign exchange reserves</v>
          </cell>
          <cell r="B14">
            <v>237.07578699999999</v>
          </cell>
          <cell r="C14">
            <v>241.67619999999999</v>
          </cell>
          <cell r="D14">
            <v>208.81580000000002</v>
          </cell>
          <cell r="E14">
            <v>186.9205</v>
          </cell>
          <cell r="F14">
            <v>175.90799999999999</v>
          </cell>
          <cell r="G14">
            <v>198.87729999999999</v>
          </cell>
          <cell r="H14">
            <v>171.58269999999999</v>
          </cell>
          <cell r="I14">
            <v>164.73420000000002</v>
          </cell>
          <cell r="J14">
            <v>164.1361</v>
          </cell>
          <cell r="K14">
            <v>163.68469999999999</v>
          </cell>
          <cell r="L14">
            <v>166.97229999999999</v>
          </cell>
          <cell r="M14">
            <v>220.32110000000006</v>
          </cell>
          <cell r="N14">
            <v>268.0865</v>
          </cell>
          <cell r="O14">
            <v>262.26929999999999</v>
          </cell>
          <cell r="Q14">
            <v>249.28629999999998</v>
          </cell>
          <cell r="R14">
            <v>235.58170000000001</v>
          </cell>
          <cell r="S14">
            <v>224.548</v>
          </cell>
          <cell r="T14">
            <v>223.15769999999998</v>
          </cell>
          <cell r="U14">
            <v>210.29560000000001</v>
          </cell>
          <cell r="V14">
            <v>187.04160000000002</v>
          </cell>
          <cell r="W14">
            <v>165.63040000000001</v>
          </cell>
          <cell r="X14">
            <v>219.61729999999994</v>
          </cell>
          <cell r="Y14">
            <v>177.2176</v>
          </cell>
          <cell r="Z14">
            <v>165.7783</v>
          </cell>
          <cell r="AA14">
            <v>148.8672</v>
          </cell>
          <cell r="AB14">
            <v>221.494</v>
          </cell>
        </row>
        <row r="15">
          <cell r="A15" t="str">
            <v xml:space="preserve">   Use of Fund Resources</v>
          </cell>
          <cell r="B15">
            <v>-142.06533579000001</v>
          </cell>
          <cell r="C15">
            <v>-244.01721052799996</v>
          </cell>
          <cell r="D15">
            <v>-239.08433234399999</v>
          </cell>
          <cell r="E15">
            <v>-237.97147032000001</v>
          </cell>
          <cell r="F15">
            <v>-239.04546991199999</v>
          </cell>
          <cell r="G15">
            <v>-285.49688749649994</v>
          </cell>
          <cell r="H15">
            <v>-291.21118065000002</v>
          </cell>
          <cell r="I15">
            <v>-290.44747289999998</v>
          </cell>
          <cell r="J15">
            <v>-282.08415680999997</v>
          </cell>
          <cell r="K15">
            <v>-283.552915692</v>
          </cell>
          <cell r="L15">
            <v>-285.21025325099998</v>
          </cell>
          <cell r="M15">
            <v>-339.41582219999998</v>
          </cell>
          <cell r="N15">
            <v>-337.15672089599997</v>
          </cell>
          <cell r="O15">
            <v>-332.00293140000002</v>
          </cell>
          <cell r="Q15">
            <v>-336.63086683199998</v>
          </cell>
          <cell r="R15">
            <v>-339.63293853299996</v>
          </cell>
          <cell r="S15">
            <v>-336.53006140499997</v>
          </cell>
          <cell r="T15">
            <v>-339.24318056999994</v>
          </cell>
          <cell r="U15">
            <v>-339.42033590400001</v>
          </cell>
          <cell r="V15">
            <v>-338.70063410399996</v>
          </cell>
          <cell r="W15">
            <v>-338.179180524</v>
          </cell>
          <cell r="X15">
            <v>-392.20675065</v>
          </cell>
          <cell r="Y15">
            <v>-406.21768901999997</v>
          </cell>
          <cell r="Z15">
            <v>-429.21099935999996</v>
          </cell>
          <cell r="AA15">
            <v>-457.09223632819993</v>
          </cell>
          <cell r="AB15">
            <v>-546.33432261600012</v>
          </cell>
        </row>
        <row r="16">
          <cell r="A16" t="str">
            <v xml:space="preserve">   Other foreign assets, net</v>
          </cell>
          <cell r="B16">
            <v>-0.1</v>
          </cell>
          <cell r="C16">
            <v>-7.4999999999999997E-2</v>
          </cell>
          <cell r="D16">
            <v>-7.5200000000000003E-2</v>
          </cell>
          <cell r="E16">
            <v>-7.5200000000000003E-2</v>
          </cell>
          <cell r="F16">
            <v>-5.7599999999999998E-2</v>
          </cell>
          <cell r="G16">
            <v>-5.7599999999999998E-2</v>
          </cell>
          <cell r="H16">
            <v>-5.7599999999999998E-2</v>
          </cell>
          <cell r="I16">
            <v>-5.7599999999999998E-2</v>
          </cell>
          <cell r="J16">
            <v>-5.7599999999999998E-2</v>
          </cell>
          <cell r="K16">
            <v>-33.440600000000003</v>
          </cell>
          <cell r="L16">
            <v>-34.290599999999998</v>
          </cell>
          <cell r="M16">
            <v>-35.113599999999998</v>
          </cell>
          <cell r="N16">
            <v>-36.960599999999999</v>
          </cell>
          <cell r="O16">
            <v>-36.190600000000003</v>
          </cell>
          <cell r="Q16">
            <v>-36.978000000000002</v>
          </cell>
          <cell r="R16">
            <v>-37.411999999999999</v>
          </cell>
          <cell r="S16">
            <v>-38.423000000000002</v>
          </cell>
          <cell r="T16">
            <v>-43.454999999999998</v>
          </cell>
          <cell r="U16">
            <v>-44.002000000000002</v>
          </cell>
          <cell r="V16">
            <v>-43.854999999999997</v>
          </cell>
          <cell r="W16">
            <v>-45.822000000000003</v>
          </cell>
          <cell r="X16">
            <v>-44.991</v>
          </cell>
          <cell r="Y16">
            <v>-49.119</v>
          </cell>
          <cell r="Z16">
            <v>-51.482999999999997</v>
          </cell>
          <cell r="AA16">
            <v>-54.485999999999997</v>
          </cell>
          <cell r="AB16">
            <v>-66.016000000000005</v>
          </cell>
        </row>
        <row r="17">
          <cell r="A17" t="str">
            <v xml:space="preserve"> Contingent liabilities</v>
          </cell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</row>
        <row r="19">
          <cell r="A19" t="str">
            <v>Net domestic assets</v>
          </cell>
          <cell r="B19">
            <v>57.352048790000026</v>
          </cell>
          <cell r="C19">
            <v>209.74668919466666</v>
          </cell>
          <cell r="D19">
            <v>227.30667634399998</v>
          </cell>
          <cell r="E19">
            <v>245.54380878153844</v>
          </cell>
          <cell r="F19">
            <v>262.59491298892306</v>
          </cell>
          <cell r="G19">
            <v>294.96816134265379</v>
          </cell>
          <cell r="H19">
            <v>324.64488065</v>
          </cell>
          <cell r="I19">
            <v>333.05987289999996</v>
          </cell>
          <cell r="J19">
            <v>341.32187373307687</v>
          </cell>
          <cell r="K19">
            <v>397.3833892304616</v>
          </cell>
          <cell r="L19">
            <v>401.60969663561536</v>
          </cell>
          <cell r="M19">
            <v>406.7191221999999</v>
          </cell>
          <cell r="N19">
            <v>358.76626058830766</v>
          </cell>
          <cell r="O19">
            <v>382.28907970769239</v>
          </cell>
          <cell r="Q19">
            <v>383.50576882586506</v>
          </cell>
          <cell r="R19">
            <v>395.54508661582202</v>
          </cell>
          <cell r="S19">
            <v>409.43162198782204</v>
          </cell>
          <cell r="T19">
            <v>429.74554115282206</v>
          </cell>
          <cell r="U19">
            <v>438.99662848826966</v>
          </cell>
          <cell r="V19">
            <v>466.79370084557303</v>
          </cell>
          <cell r="W19">
            <v>495.73524726557309</v>
          </cell>
          <cell r="X19">
            <v>498.64010458258429</v>
          </cell>
          <cell r="Y19">
            <v>523.05852070539322</v>
          </cell>
          <cell r="Z19">
            <v>547.00229980943823</v>
          </cell>
          <cell r="AA19">
            <v>569.82653071022241</v>
          </cell>
          <cell r="AB19">
            <v>649.61832261600011</v>
          </cell>
          <cell r="AC19">
            <v>0</v>
          </cell>
        </row>
        <row r="20">
          <cell r="A20" t="str">
            <v xml:space="preserve">   Net claims on general government 3/</v>
          </cell>
          <cell r="B20">
            <v>55.20000000000001</v>
          </cell>
          <cell r="C20">
            <v>208.8621</v>
          </cell>
          <cell r="D20">
            <v>229.50639999999999</v>
          </cell>
          <cell r="E20">
            <v>240.07640000000001</v>
          </cell>
          <cell r="F20">
            <v>265.86520000000002</v>
          </cell>
          <cell r="G20">
            <v>301.84519999999998</v>
          </cell>
          <cell r="H20">
            <v>313.70460000000003</v>
          </cell>
          <cell r="I20">
            <v>332.06849999999997</v>
          </cell>
          <cell r="J20">
            <v>344.75329999999997</v>
          </cell>
          <cell r="K20">
            <v>358.16640000000001</v>
          </cell>
          <cell r="L20">
            <v>376.75290000000001</v>
          </cell>
          <cell r="M20">
            <v>377.21109999999999</v>
          </cell>
          <cell r="N20">
            <v>331.67680000000007</v>
          </cell>
          <cell r="O20">
            <v>361.74850000000004</v>
          </cell>
          <cell r="Q20">
            <v>373.4196</v>
          </cell>
          <cell r="R20">
            <v>382.98369999999994</v>
          </cell>
          <cell r="S20">
            <v>392.61609999999996</v>
          </cell>
          <cell r="T20">
            <v>408.20310000000001</v>
          </cell>
          <cell r="U20">
            <v>418.75440000000003</v>
          </cell>
          <cell r="V20">
            <v>453.47159999999997</v>
          </cell>
          <cell r="W20">
            <v>487.1662</v>
          </cell>
          <cell r="X20">
            <v>487.35570000000001</v>
          </cell>
          <cell r="Y20">
            <v>501.72289999999998</v>
          </cell>
          <cell r="Z20">
            <v>503.12939999999998</v>
          </cell>
          <cell r="AA20">
            <v>506.37259999999998</v>
          </cell>
          <cell r="AB20">
            <v>499.5856</v>
          </cell>
        </row>
        <row r="21">
          <cell r="A21" t="str">
            <v xml:space="preserve">   Claims on banks</v>
          </cell>
          <cell r="B21">
            <v>4.2</v>
          </cell>
          <cell r="C21">
            <v>13.7195</v>
          </cell>
          <cell r="D21">
            <v>11.2257</v>
          </cell>
          <cell r="E21">
            <v>10.7599</v>
          </cell>
          <cell r="F21">
            <v>10.5617</v>
          </cell>
          <cell r="G21">
            <v>10.623799999999999</v>
          </cell>
          <cell r="H21">
            <v>9.0242000000000004</v>
          </cell>
          <cell r="I21">
            <v>5.3112000000000004</v>
          </cell>
          <cell r="J21">
            <v>6.4776999999999996</v>
          </cell>
          <cell r="K21">
            <v>7.8372000000000002</v>
          </cell>
          <cell r="L21">
            <v>4.3926999999999996</v>
          </cell>
          <cell r="M21">
            <v>7.0225</v>
          </cell>
          <cell r="N21">
            <v>4.4588999999999999</v>
          </cell>
          <cell r="O21">
            <v>3.4695</v>
          </cell>
          <cell r="Q21">
            <v>2.5152000000000001</v>
          </cell>
          <cell r="R21">
            <v>2.4718</v>
          </cell>
          <cell r="S21">
            <v>2.3967000000000001</v>
          </cell>
          <cell r="T21">
            <v>2.7450999999999999</v>
          </cell>
          <cell r="U21">
            <v>2.7124999999999999</v>
          </cell>
          <cell r="V21">
            <v>2.1541000000000001</v>
          </cell>
          <cell r="W21">
            <v>1.0624</v>
          </cell>
          <cell r="X21">
            <v>1.7211000000000001</v>
          </cell>
          <cell r="Y21">
            <v>-1.0244</v>
          </cell>
          <cell r="Z21">
            <v>3.5756999999999999</v>
          </cell>
          <cell r="AA21">
            <v>1.7927999999999999</v>
          </cell>
          <cell r="AB21">
            <v>6.556</v>
          </cell>
        </row>
        <row r="22">
          <cell r="A22" t="str">
            <v xml:space="preserve">   Claims on rest of economy</v>
          </cell>
          <cell r="B22">
            <v>0</v>
          </cell>
          <cell r="C22">
            <v>0</v>
          </cell>
          <cell r="D22">
            <v>0</v>
          </cell>
          <cell r="E22">
            <v>0.17</v>
          </cell>
          <cell r="F22">
            <v>0.28000000000000003</v>
          </cell>
          <cell r="G22">
            <v>0.37</v>
          </cell>
          <cell r="H22">
            <v>0.38</v>
          </cell>
          <cell r="I22">
            <v>0.39</v>
          </cell>
          <cell r="J22">
            <v>0.41</v>
          </cell>
          <cell r="K22">
            <v>33.803000000000004</v>
          </cell>
          <cell r="L22">
            <v>34.652999999999999</v>
          </cell>
          <cell r="M22">
            <v>35.506</v>
          </cell>
          <cell r="N22">
            <v>37.412999999999997</v>
          </cell>
          <cell r="O22">
            <v>36.673000000000002</v>
          </cell>
          <cell r="Q22">
            <v>37.407999999999994</v>
          </cell>
          <cell r="R22">
            <v>37.85199999999999</v>
          </cell>
          <cell r="S22">
            <v>39.052999999999997</v>
          </cell>
          <cell r="T22">
            <v>44.094999999999999</v>
          </cell>
          <cell r="U22">
            <v>44.642000000000003</v>
          </cell>
          <cell r="V22">
            <v>44.484999999999999</v>
          </cell>
          <cell r="W22">
            <v>46.442</v>
          </cell>
          <cell r="X22">
            <v>45.661000000000001</v>
          </cell>
          <cell r="Y22">
            <v>49.778999999999989</v>
          </cell>
          <cell r="Z22">
            <v>52.133000000000003</v>
          </cell>
          <cell r="AA22">
            <v>55.155999999999999</v>
          </cell>
          <cell r="AB22">
            <v>66.666000000000011</v>
          </cell>
        </row>
        <row r="23">
          <cell r="A23" t="str">
            <v xml:space="preserve">   Other items, net 3/</v>
          </cell>
          <cell r="B23">
            <v>-2.0479512099999839</v>
          </cell>
          <cell r="C23">
            <v>-12.83491080533334</v>
          </cell>
          <cell r="D23">
            <v>-13.425423656000003</v>
          </cell>
          <cell r="E23">
            <v>-5.4624912184615617</v>
          </cell>
          <cell r="F23">
            <v>-14.111987011076959</v>
          </cell>
          <cell r="G23">
            <v>-17.870838657346191</v>
          </cell>
          <cell r="H23">
            <v>1.5360806499999766</v>
          </cell>
          <cell r="I23">
            <v>-4.7098271000000125</v>
          </cell>
          <cell r="J23">
            <v>-10.319126266923096</v>
          </cell>
          <cell r="K23">
            <v>-2.4232107695384109</v>
          </cell>
          <cell r="L23">
            <v>-14.188903364384643</v>
          </cell>
          <cell r="M23">
            <v>-13.020477800000087</v>
          </cell>
          <cell r="N23">
            <v>-14.782439411692408</v>
          </cell>
          <cell r="O23">
            <v>-19.601920292307643</v>
          </cell>
          <cell r="Q23">
            <v>-29.837031174134935</v>
          </cell>
          <cell r="R23">
            <v>-27.762413384177918</v>
          </cell>
          <cell r="S23">
            <v>-24.634178012177916</v>
          </cell>
          <cell r="T23">
            <v>-25.297658847177949</v>
          </cell>
          <cell r="U23">
            <v>-27.11227151173037</v>
          </cell>
          <cell r="V23">
            <v>-33.316999154426938</v>
          </cell>
          <cell r="W23">
            <v>-38.935352734426914</v>
          </cell>
          <cell r="X23">
            <v>-36.097695417415729</v>
          </cell>
          <cell r="Y23">
            <v>-27.41897929460675</v>
          </cell>
          <cell r="Z23">
            <v>-11.835800190561748</v>
          </cell>
          <cell r="AA23">
            <v>6.5051307102224385</v>
          </cell>
          <cell r="AB23">
            <v>76.810722616000092</v>
          </cell>
        </row>
        <row r="25">
          <cell r="A25" t="str">
            <v>Reserve money</v>
          </cell>
          <cell r="B25">
            <v>153.80000000000001</v>
          </cell>
          <cell r="C25">
            <v>208.95970000000003</v>
          </cell>
          <cell r="D25">
            <v>198.48200000000003</v>
          </cell>
          <cell r="E25">
            <v>195.28689999999997</v>
          </cell>
          <cell r="F25">
            <v>200.27180000000001</v>
          </cell>
          <cell r="G25">
            <v>209.16630000000001</v>
          </cell>
          <cell r="H25">
            <v>205.8348</v>
          </cell>
          <cell r="I25">
            <v>208.16499999999999</v>
          </cell>
          <cell r="J25">
            <v>224.1182</v>
          </cell>
          <cell r="K25">
            <v>244.87780000000004</v>
          </cell>
          <cell r="L25">
            <v>249.88810000000001</v>
          </cell>
          <cell r="M25">
            <v>253.31899999999999</v>
          </cell>
          <cell r="N25">
            <v>253.55109999999999</v>
          </cell>
          <cell r="O25">
            <v>277.06630000000001</v>
          </cell>
          <cell r="Q25">
            <v>259.89429999999999</v>
          </cell>
          <cell r="R25">
            <v>254.79670000000002</v>
          </cell>
          <cell r="S25">
            <v>259.79049999999995</v>
          </cell>
          <cell r="T25">
            <v>270.96899999999999</v>
          </cell>
          <cell r="U25">
            <v>266.62279999999998</v>
          </cell>
          <cell r="V25">
            <v>272.02970000000005</v>
          </cell>
          <cell r="W25">
            <v>278.11450000000002</v>
          </cell>
          <cell r="X25">
            <v>281.81079999999997</v>
          </cell>
          <cell r="Y25">
            <v>245.69990000000001</v>
          </cell>
          <cell r="Z25">
            <v>232.8716</v>
          </cell>
          <cell r="AA25">
            <v>207.97130000000001</v>
          </cell>
          <cell r="AB25">
            <v>259.71890000000002</v>
          </cell>
        </row>
        <row r="26">
          <cell r="A26" t="str">
            <v xml:space="preserve">   Currency in circulation</v>
          </cell>
          <cell r="B26">
            <v>131.4</v>
          </cell>
          <cell r="C26">
            <v>185.57400000000001</v>
          </cell>
          <cell r="D26">
            <v>169.69300000000001</v>
          </cell>
          <cell r="E26">
            <v>167.61859999999999</v>
          </cell>
          <cell r="F26">
            <v>170.5694</v>
          </cell>
          <cell r="G26">
            <v>183.02359999999999</v>
          </cell>
          <cell r="H26">
            <v>175.28129999999999</v>
          </cell>
          <cell r="I26">
            <v>178.18289999999999</v>
          </cell>
          <cell r="J26">
            <v>195.7901</v>
          </cell>
          <cell r="K26">
            <v>207.39680000000001</v>
          </cell>
          <cell r="L26">
            <v>220.32980000000001</v>
          </cell>
          <cell r="M26">
            <v>222.0727</v>
          </cell>
          <cell r="N26">
            <v>222.70949999999999</v>
          </cell>
          <cell r="O26">
            <v>254.5549</v>
          </cell>
          <cell r="Q26">
            <v>231.31059999999999</v>
          </cell>
          <cell r="R26">
            <v>227.33109999999999</v>
          </cell>
          <cell r="S26">
            <v>228.98509999999999</v>
          </cell>
          <cell r="T26">
            <v>237.55969999999999</v>
          </cell>
          <cell r="U26">
            <v>238.96969999999999</v>
          </cell>
          <cell r="V26">
            <v>236.76840000000001</v>
          </cell>
          <cell r="W26">
            <v>246.9117</v>
          </cell>
          <cell r="X26">
            <v>250.23589999999999</v>
          </cell>
          <cell r="Y26">
            <v>211.8398</v>
          </cell>
          <cell r="Z26">
            <v>195.4648</v>
          </cell>
          <cell r="AA26">
            <v>179.57740000000001</v>
          </cell>
          <cell r="AB26">
            <v>221.97489999999999</v>
          </cell>
        </row>
        <row r="27">
          <cell r="A27" t="str">
            <v xml:space="preserve">   Required reserves</v>
          </cell>
          <cell r="B27">
            <v>11.9</v>
          </cell>
          <cell r="C27">
            <v>13.723000000000001</v>
          </cell>
          <cell r="D27">
            <v>12.936</v>
          </cell>
          <cell r="E27">
            <v>13.776199999999999</v>
          </cell>
          <cell r="F27">
            <v>12.7357</v>
          </cell>
          <cell r="G27">
            <v>13.8423</v>
          </cell>
          <cell r="H27">
            <v>13.654999999999999</v>
          </cell>
          <cell r="I27">
            <v>14.3012</v>
          </cell>
          <cell r="J27">
            <v>14.4359</v>
          </cell>
          <cell r="K27">
            <v>16.2117</v>
          </cell>
          <cell r="L27">
            <v>15.157400000000001</v>
          </cell>
          <cell r="M27">
            <v>14.614100000000001</v>
          </cell>
          <cell r="N27">
            <v>15.045199999999999</v>
          </cell>
          <cell r="O27">
            <v>15.652900000000001</v>
          </cell>
          <cell r="Q27">
            <v>14.9458</v>
          </cell>
          <cell r="R27">
            <v>16.984999999999999</v>
          </cell>
          <cell r="S27">
            <v>17.436399999999999</v>
          </cell>
          <cell r="T27">
            <v>17.093</v>
          </cell>
          <cell r="U27">
            <v>16.846</v>
          </cell>
          <cell r="V27">
            <v>17.872599999999998</v>
          </cell>
          <cell r="W27">
            <v>18.343</v>
          </cell>
          <cell r="X27">
            <v>18.309200000000001</v>
          </cell>
          <cell r="Y27">
            <v>24.287099999999999</v>
          </cell>
          <cell r="Z27">
            <v>22.616599999999998</v>
          </cell>
          <cell r="AA27">
            <v>22.020900000000001</v>
          </cell>
          <cell r="AB27">
            <v>18.049900000000001</v>
          </cell>
        </row>
        <row r="28">
          <cell r="A28" t="str">
            <v xml:space="preserve">   Balances on banks' correspondent a/cs</v>
          </cell>
          <cell r="B28">
            <v>10.500000000000005</v>
          </cell>
          <cell r="C28">
            <v>9.6627000000000134</v>
          </cell>
          <cell r="D28">
            <v>15.853000000000016</v>
          </cell>
          <cell r="E28">
            <v>13.892099999999989</v>
          </cell>
          <cell r="F28">
            <v>16.96670000000001</v>
          </cell>
          <cell r="G28">
            <v>12.300400000000019</v>
          </cell>
          <cell r="H28">
            <v>16.898500000000013</v>
          </cell>
          <cell r="I28">
            <v>15.680900000000003</v>
          </cell>
          <cell r="J28">
            <v>13.892200000000006</v>
          </cell>
          <cell r="K28">
            <v>21.269300000000023</v>
          </cell>
          <cell r="L28">
            <v>14.400900000000002</v>
          </cell>
          <cell r="M28">
            <v>16.63219999999999</v>
          </cell>
          <cell r="N28">
            <v>15.7964</v>
          </cell>
          <cell r="O28">
            <v>6.8585000000000083</v>
          </cell>
          <cell r="Q28">
            <v>13.637899999999993</v>
          </cell>
          <cell r="R28">
            <v>10.480600000000024</v>
          </cell>
          <cell r="S28">
            <v>13.368999999999964</v>
          </cell>
          <cell r="T28">
            <v>16.316300000000002</v>
          </cell>
          <cell r="U28">
            <v>10.807099999999995</v>
          </cell>
          <cell r="V28">
            <v>17.388700000000036</v>
          </cell>
          <cell r="W28">
            <v>12.859800000000025</v>
          </cell>
          <cell r="X28">
            <v>13.265699999999985</v>
          </cell>
          <cell r="Y28">
            <v>9.5730000000000182</v>
          </cell>
          <cell r="Z28">
            <v>14.790200000000006</v>
          </cell>
          <cell r="AA28">
            <v>6.3730000000000011</v>
          </cell>
          <cell r="AB28">
            <v>19.694100000000027</v>
          </cell>
        </row>
        <row r="32">
          <cell r="A32" t="str">
            <v>Net foreign assets</v>
          </cell>
          <cell r="B32" t="str">
            <v>…</v>
          </cell>
          <cell r="C32">
            <v>-97.234940404666631</v>
          </cell>
          <cell r="D32" t="str">
            <v>…</v>
          </cell>
          <cell r="E32" t="str">
            <v>…</v>
          </cell>
          <cell r="F32">
            <v>-61.536123794256419</v>
          </cell>
          <cell r="G32" t="str">
            <v>…</v>
          </cell>
          <cell r="H32" t="str">
            <v>…</v>
          </cell>
          <cell r="I32">
            <v>-62.571759911076889</v>
          </cell>
          <cell r="J32" t="str">
            <v>…</v>
          </cell>
          <cell r="K32" t="str">
            <v>…</v>
          </cell>
          <cell r="L32">
            <v>-26.826723735615403</v>
          </cell>
          <cell r="M32" t="str">
            <v>…</v>
          </cell>
          <cell r="N32" t="str">
            <v>…</v>
          </cell>
          <cell r="O32">
            <v>-104.43579051302572</v>
          </cell>
          <cell r="Q32" t="str">
            <v>...</v>
          </cell>
          <cell r="R32" t="str">
            <v>...</v>
          </cell>
          <cell r="S32">
            <v>-44.418342280129693</v>
          </cell>
          <cell r="T32" t="str">
            <v>...</v>
          </cell>
          <cell r="U32" t="str">
            <v>...</v>
          </cell>
          <cell r="V32">
            <v>-45.122878857750919</v>
          </cell>
          <cell r="W32" t="str">
            <v>...</v>
          </cell>
          <cell r="X32" t="str">
            <v>...</v>
          </cell>
          <cell r="Y32">
            <v>-82.594619859820227</v>
          </cell>
          <cell r="Z32" t="str">
            <v>...</v>
          </cell>
          <cell r="AA32" t="str">
            <v>...</v>
          </cell>
          <cell r="AB32">
            <v>-284.67664290830777</v>
          </cell>
        </row>
        <row r="33">
          <cell r="A33" t="str">
            <v xml:space="preserve"> Net international reserves</v>
          </cell>
          <cell r="B33" t="str">
            <v>…</v>
          </cell>
          <cell r="C33">
            <v>-97.234940404666631</v>
          </cell>
          <cell r="D33" t="str">
            <v>…</v>
          </cell>
          <cell r="E33" t="str">
            <v>…</v>
          </cell>
          <cell r="F33">
            <v>-61.536123794256419</v>
          </cell>
          <cell r="G33" t="str">
            <v>…</v>
          </cell>
          <cell r="H33" t="str">
            <v>…</v>
          </cell>
          <cell r="I33">
            <v>-62.571759911076889</v>
          </cell>
          <cell r="J33" t="str">
            <v>…</v>
          </cell>
          <cell r="K33" t="str">
            <v>…</v>
          </cell>
          <cell r="L33">
            <v>-26.826723735615403</v>
          </cell>
          <cell r="M33" t="str">
            <v>…</v>
          </cell>
          <cell r="N33" t="str">
            <v>…</v>
          </cell>
          <cell r="O33">
            <v>-104.43579051302572</v>
          </cell>
          <cell r="Q33" t="str">
            <v>...</v>
          </cell>
          <cell r="R33" t="str">
            <v>...</v>
          </cell>
          <cell r="S33">
            <v>-44.418342280129693</v>
          </cell>
          <cell r="T33" t="str">
            <v>...</v>
          </cell>
          <cell r="U33" t="str">
            <v>...</v>
          </cell>
          <cell r="V33">
            <v>-45.122878857750919</v>
          </cell>
          <cell r="W33" t="str">
            <v>...</v>
          </cell>
          <cell r="X33" t="str">
            <v>...</v>
          </cell>
          <cell r="Y33">
            <v>-82.594619859820227</v>
          </cell>
          <cell r="Z33" t="str">
            <v>...</v>
          </cell>
          <cell r="AA33" t="str">
            <v>...</v>
          </cell>
          <cell r="AB33">
            <v>-284.67664290830777</v>
          </cell>
        </row>
        <row r="34">
          <cell r="B34" t="str">
            <v>…</v>
          </cell>
        </row>
        <row r="35">
          <cell r="A35" t="str">
            <v>Net domestic assets</v>
          </cell>
          <cell r="B35" t="str">
            <v>…</v>
          </cell>
          <cell r="C35">
            <v>152.39464040466663</v>
          </cell>
          <cell r="D35" t="str">
            <v>…</v>
          </cell>
          <cell r="E35" t="str">
            <v>…</v>
          </cell>
          <cell r="F35">
            <v>52.848223794256398</v>
          </cell>
          <cell r="G35" t="str">
            <v>…</v>
          </cell>
          <cell r="H35" t="str">
            <v>…</v>
          </cell>
          <cell r="I35">
            <v>70.464959911076903</v>
          </cell>
          <cell r="J35" t="str">
            <v>…</v>
          </cell>
          <cell r="K35" t="str">
            <v>…</v>
          </cell>
          <cell r="L35">
            <v>68.549823735615405</v>
          </cell>
          <cell r="M35" t="str">
            <v>…</v>
          </cell>
          <cell r="N35" t="str">
            <v>…</v>
          </cell>
          <cell r="O35">
            <v>172.54239051302574</v>
          </cell>
          <cell r="Q35" t="str">
            <v>...</v>
          </cell>
          <cell r="R35" t="str">
            <v>...</v>
          </cell>
          <cell r="S35">
            <v>27.142542280129646</v>
          </cell>
          <cell r="T35" t="str">
            <v>...</v>
          </cell>
          <cell r="U35" t="str">
            <v>...</v>
          </cell>
          <cell r="V35">
            <v>57.362078857750987</v>
          </cell>
          <cell r="W35" t="str">
            <v>...</v>
          </cell>
          <cell r="X35" t="str">
            <v>...</v>
          </cell>
          <cell r="Y35">
            <v>56.264819859820193</v>
          </cell>
          <cell r="Z35" t="str">
            <v>...</v>
          </cell>
          <cell r="AA35" t="str">
            <v>...</v>
          </cell>
          <cell r="AB35">
            <v>267.32924290830772</v>
          </cell>
        </row>
        <row r="36">
          <cell r="A36" t="str">
            <v xml:space="preserve">   Net claims on general government</v>
          </cell>
          <cell r="B36" t="str">
            <v>…</v>
          </cell>
          <cell r="C36">
            <v>153.66209999999998</v>
          </cell>
          <cell r="D36" t="str">
            <v>…</v>
          </cell>
          <cell r="E36" t="str">
            <v>…</v>
          </cell>
          <cell r="F36">
            <v>57.003100000000018</v>
          </cell>
          <cell r="G36" t="str">
            <v>…</v>
          </cell>
          <cell r="H36" t="str">
            <v>…</v>
          </cell>
          <cell r="I36">
            <v>66.203299999999956</v>
          </cell>
          <cell r="J36" t="str">
            <v>…</v>
          </cell>
          <cell r="K36" t="str">
            <v>…</v>
          </cell>
          <cell r="L36">
            <v>44.684400000000039</v>
          </cell>
          <cell r="M36" t="str">
            <v>…</v>
          </cell>
          <cell r="N36" t="str">
            <v>…</v>
          </cell>
          <cell r="O36">
            <v>152.88640000000004</v>
          </cell>
          <cell r="Q36" t="str">
            <v>...</v>
          </cell>
          <cell r="R36" t="str">
            <v>...</v>
          </cell>
          <cell r="S36">
            <v>30.867599999999925</v>
          </cell>
          <cell r="T36" t="str">
            <v>...</v>
          </cell>
          <cell r="U36" t="str">
            <v>...</v>
          </cell>
          <cell r="V36">
            <v>60.855500000000006</v>
          </cell>
          <cell r="W36" t="str">
            <v>...</v>
          </cell>
          <cell r="X36" t="str">
            <v>...</v>
          </cell>
          <cell r="Y36">
            <v>48.251300000000015</v>
          </cell>
          <cell r="Z36" t="str">
            <v>...</v>
          </cell>
          <cell r="AA36" t="str">
            <v>...</v>
          </cell>
          <cell r="AB36">
            <v>137.83709999999996</v>
          </cell>
        </row>
        <row r="37">
          <cell r="A37" t="str">
            <v xml:space="preserve">   Claims on banks</v>
          </cell>
          <cell r="B37" t="str">
            <v>…</v>
          </cell>
          <cell r="C37">
            <v>9.5195000000000007</v>
          </cell>
          <cell r="D37" t="str">
            <v>…</v>
          </cell>
          <cell r="E37" t="str">
            <v>…</v>
          </cell>
          <cell r="F37">
            <v>-3.1577999999999999</v>
          </cell>
          <cell r="G37" t="str">
            <v>…</v>
          </cell>
          <cell r="H37" t="str">
            <v>…</v>
          </cell>
          <cell r="I37">
            <v>-5.2504999999999997</v>
          </cell>
          <cell r="J37" t="str">
            <v>…</v>
          </cell>
          <cell r="K37" t="str">
            <v>…</v>
          </cell>
          <cell r="L37">
            <v>-0.91850000000000076</v>
          </cell>
          <cell r="M37" t="str">
            <v>…</v>
          </cell>
          <cell r="N37" t="str">
            <v>…</v>
          </cell>
          <cell r="O37">
            <v>-10.25</v>
          </cell>
          <cell r="Q37" t="str">
            <v>...</v>
          </cell>
          <cell r="R37" t="str">
            <v>...</v>
          </cell>
          <cell r="S37">
            <v>-1.0728</v>
          </cell>
          <cell r="T37" t="str">
            <v>...</v>
          </cell>
          <cell r="U37" t="str">
            <v>...</v>
          </cell>
          <cell r="V37">
            <v>-0.24259999999999993</v>
          </cell>
          <cell r="W37" t="str">
            <v>...</v>
          </cell>
          <cell r="X37" t="str">
            <v>...</v>
          </cell>
          <cell r="Y37">
            <v>-3.1785000000000001</v>
          </cell>
          <cell r="Z37" t="str">
            <v>...</v>
          </cell>
          <cell r="AA37" t="str">
            <v>...</v>
          </cell>
          <cell r="AB37">
            <v>3.0865</v>
          </cell>
        </row>
        <row r="38">
          <cell r="A38" t="str">
            <v xml:space="preserve">   Other items, net</v>
          </cell>
          <cell r="B38" t="str">
            <v>…</v>
          </cell>
          <cell r="C38">
            <v>-10.786959595333357</v>
          </cell>
          <cell r="D38" t="str">
            <v>…</v>
          </cell>
          <cell r="E38" t="str">
            <v>…</v>
          </cell>
          <cell r="F38">
            <v>-1.2770762057436187</v>
          </cell>
          <cell r="G38" t="str">
            <v>…</v>
          </cell>
          <cell r="H38" t="str">
            <v>…</v>
          </cell>
          <cell r="I38">
            <v>9.4021599110769465</v>
          </cell>
          <cell r="J38" t="str">
            <v>…</v>
          </cell>
          <cell r="K38" t="str">
            <v>…</v>
          </cell>
          <cell r="L38">
            <v>-9.4790762643846307</v>
          </cell>
          <cell r="M38" t="str">
            <v>…</v>
          </cell>
          <cell r="N38" t="str">
            <v>…</v>
          </cell>
          <cell r="O38">
            <v>-6.7670094869743025</v>
          </cell>
          <cell r="Q38" t="str">
            <v>...</v>
          </cell>
          <cell r="R38" t="str">
            <v>...</v>
          </cell>
          <cell r="S38">
            <v>-5.0322577198702731</v>
          </cell>
          <cell r="T38" t="str">
            <v>...</v>
          </cell>
          <cell r="U38" t="str">
            <v>...</v>
          </cell>
          <cell r="V38">
            <v>-8.682821142249022</v>
          </cell>
          <cell r="W38" t="str">
            <v>...</v>
          </cell>
          <cell r="X38" t="str">
            <v>...</v>
          </cell>
          <cell r="Y38">
            <v>5.8980198598201881</v>
          </cell>
          <cell r="Z38" t="str">
            <v>...</v>
          </cell>
          <cell r="AA38" t="str">
            <v>...</v>
          </cell>
          <cell r="AB38">
            <v>96.412642908307731</v>
          </cell>
        </row>
        <row r="39">
          <cell r="B39" t="str">
            <v>…</v>
          </cell>
        </row>
        <row r="40">
          <cell r="A40" t="str">
            <v>Reserve money</v>
          </cell>
          <cell r="B40" t="str">
            <v>…</v>
          </cell>
          <cell r="C40">
            <v>55.159700000000015</v>
          </cell>
          <cell r="D40" t="str">
            <v>…</v>
          </cell>
          <cell r="E40" t="str">
            <v>…</v>
          </cell>
          <cell r="F40">
            <v>-8.6879000000000133</v>
          </cell>
          <cell r="G40" t="str">
            <v>…</v>
          </cell>
          <cell r="H40" t="str">
            <v>…</v>
          </cell>
          <cell r="I40">
            <v>7.8931999999999789</v>
          </cell>
          <cell r="J40" t="str">
            <v>…</v>
          </cell>
          <cell r="K40" t="str">
            <v>…</v>
          </cell>
          <cell r="L40">
            <v>41.723100000000017</v>
          </cell>
          <cell r="M40" t="str">
            <v>…</v>
          </cell>
          <cell r="N40" t="str">
            <v>…</v>
          </cell>
          <cell r="O40">
            <v>68.106599999999986</v>
          </cell>
          <cell r="Q40" t="str">
            <v>...</v>
          </cell>
          <cell r="R40" t="str">
            <v>...</v>
          </cell>
          <cell r="S40">
            <v>-17.275800000000061</v>
          </cell>
          <cell r="T40" t="str">
            <v>...</v>
          </cell>
          <cell r="U40" t="str">
            <v>...</v>
          </cell>
          <cell r="V40">
            <v>12.239200000000096</v>
          </cell>
          <cell r="W40" t="str">
            <v>...</v>
          </cell>
          <cell r="X40" t="str">
            <v>...</v>
          </cell>
          <cell r="Y40">
            <v>-26.329800000000034</v>
          </cell>
          <cell r="Z40" t="str">
            <v>...</v>
          </cell>
          <cell r="AA40" t="str">
            <v>...</v>
          </cell>
          <cell r="AB40">
            <v>-17.347399999999993</v>
          </cell>
        </row>
        <row r="41">
          <cell r="A41" t="str">
            <v xml:space="preserve">   Currency in circulation</v>
          </cell>
          <cell r="B41" t="str">
            <v>…</v>
          </cell>
          <cell r="C41">
            <v>54.174000000000007</v>
          </cell>
          <cell r="D41" t="str">
            <v>…</v>
          </cell>
          <cell r="E41" t="str">
            <v>…</v>
          </cell>
          <cell r="F41">
            <v>-15.004600000000011</v>
          </cell>
          <cell r="G41" t="str">
            <v>…</v>
          </cell>
          <cell r="H41" t="str">
            <v>…</v>
          </cell>
          <cell r="I41">
            <v>7.6134999999999877</v>
          </cell>
          <cell r="J41" t="str">
            <v>…</v>
          </cell>
          <cell r="K41" t="str">
            <v>…</v>
          </cell>
          <cell r="L41">
            <v>42.146900000000016</v>
          </cell>
          <cell r="M41" t="str">
            <v>…</v>
          </cell>
          <cell r="N41" t="str">
            <v>…</v>
          </cell>
          <cell r="O41">
            <v>68.980899999999991</v>
          </cell>
          <cell r="Q41" t="str">
            <v>...</v>
          </cell>
          <cell r="R41" t="str">
            <v>...</v>
          </cell>
          <cell r="S41">
            <v>-25.569800000000015</v>
          </cell>
          <cell r="T41" t="str">
            <v>...</v>
          </cell>
          <cell r="U41" t="str">
            <v>...</v>
          </cell>
          <cell r="V41">
            <v>7.7833000000000254</v>
          </cell>
          <cell r="W41" t="str">
            <v>...</v>
          </cell>
          <cell r="X41" t="str">
            <v>...</v>
          </cell>
          <cell r="Y41">
            <v>-24.928600000000017</v>
          </cell>
          <cell r="Z41" t="str">
            <v>...</v>
          </cell>
          <cell r="AA41" t="str">
            <v>...</v>
          </cell>
          <cell r="AB41">
            <v>-32.580000000000013</v>
          </cell>
        </row>
        <row r="42">
          <cell r="A42" t="str">
            <v xml:space="preserve">   Required reserves</v>
          </cell>
          <cell r="B42" t="str">
            <v>…</v>
          </cell>
          <cell r="C42">
            <v>1.8230000000000004</v>
          </cell>
          <cell r="D42" t="str">
            <v>…</v>
          </cell>
          <cell r="E42" t="str">
            <v>…</v>
          </cell>
          <cell r="F42">
            <v>-0.98730000000000118</v>
          </cell>
          <cell r="G42" t="str">
            <v>…</v>
          </cell>
          <cell r="H42" t="str">
            <v>…</v>
          </cell>
          <cell r="I42">
            <v>1.5655000000000001</v>
          </cell>
          <cell r="J42" t="str">
            <v>…</v>
          </cell>
          <cell r="K42" t="str">
            <v>…</v>
          </cell>
          <cell r="L42">
            <v>0.85620000000000118</v>
          </cell>
          <cell r="M42" t="str">
            <v>…</v>
          </cell>
          <cell r="N42" t="str">
            <v>…</v>
          </cell>
          <cell r="O42">
            <v>1.9298999999999999</v>
          </cell>
          <cell r="Q42" t="str">
            <v>...</v>
          </cell>
          <cell r="R42" t="str">
            <v>...</v>
          </cell>
          <cell r="S42">
            <v>1.7834999999999983</v>
          </cell>
          <cell r="T42" t="str">
            <v>...</v>
          </cell>
          <cell r="U42" t="str">
            <v>...</v>
          </cell>
          <cell r="V42">
            <v>0.43619999999999948</v>
          </cell>
          <cell r="W42" t="str">
            <v>...</v>
          </cell>
          <cell r="X42" t="str">
            <v>...</v>
          </cell>
          <cell r="Y42">
            <v>6.4145000000000003</v>
          </cell>
          <cell r="Z42" t="str">
            <v>...</v>
          </cell>
          <cell r="AA42" t="str">
            <v>...</v>
          </cell>
          <cell r="AB42">
            <v>2.3970000000000002</v>
          </cell>
        </row>
        <row r="43">
          <cell r="A43" t="str">
            <v xml:space="preserve">   Balances on banks' correspondent a/cs</v>
          </cell>
          <cell r="B43" t="str">
            <v>…</v>
          </cell>
          <cell r="C43">
            <v>-0.83729999999999194</v>
          </cell>
          <cell r="D43" t="str">
            <v>…</v>
          </cell>
          <cell r="E43" t="str">
            <v>…</v>
          </cell>
          <cell r="F43">
            <v>7.3039999999999967</v>
          </cell>
          <cell r="G43" t="str">
            <v>…</v>
          </cell>
          <cell r="H43" t="str">
            <v>…</v>
          </cell>
          <cell r="I43">
            <v>-1.2858000000000072</v>
          </cell>
          <cell r="J43" t="str">
            <v>…</v>
          </cell>
          <cell r="K43" t="str">
            <v>…</v>
          </cell>
          <cell r="L43">
            <v>-1.2800000000000011</v>
          </cell>
          <cell r="M43" t="str">
            <v>…</v>
          </cell>
          <cell r="N43" t="str">
            <v>…</v>
          </cell>
          <cell r="O43">
            <v>-2.8042000000000051</v>
          </cell>
          <cell r="Q43" t="str">
            <v>...</v>
          </cell>
          <cell r="R43" t="str">
            <v>...</v>
          </cell>
          <cell r="S43">
            <v>6.510499999999956</v>
          </cell>
          <cell r="T43" t="str">
            <v>...</v>
          </cell>
          <cell r="U43" t="str">
            <v>...</v>
          </cell>
          <cell r="V43">
            <v>4.0197000000000713</v>
          </cell>
          <cell r="W43" t="str">
            <v>...</v>
          </cell>
          <cell r="X43" t="str">
            <v>...</v>
          </cell>
          <cell r="Y43">
            <v>-7.8157000000000174</v>
          </cell>
          <cell r="Z43" t="str">
            <v>...</v>
          </cell>
          <cell r="AA43" t="str">
            <v>...</v>
          </cell>
          <cell r="AB43">
            <v>12.835600000000019</v>
          </cell>
        </row>
        <row r="47">
          <cell r="A47" t="str">
            <v>Net international reserves</v>
          </cell>
          <cell r="B47" t="str">
            <v>…</v>
          </cell>
          <cell r="C47">
            <v>-63.221677766363214</v>
          </cell>
          <cell r="D47">
            <v>-13.417748565552742</v>
          </cell>
          <cell r="E47">
            <v>-23.674382948899634</v>
          </cell>
          <cell r="F47">
            <v>-29.448799837603335</v>
          </cell>
          <cell r="G47">
            <v>-40.684817286772109</v>
          </cell>
          <cell r="H47">
            <v>-56.481269572713479</v>
          </cell>
          <cell r="I47">
            <v>-59.39321491432716</v>
          </cell>
          <cell r="J47">
            <v>-55.712505587637338</v>
          </cell>
          <cell r="K47">
            <v>-72.606631822210176</v>
          </cell>
          <cell r="L47">
            <v>-72.231443403177124</v>
          </cell>
          <cell r="M47">
            <v>-73.034720573073784</v>
          </cell>
          <cell r="N47">
            <v>-49.97526862530956</v>
          </cell>
          <cell r="O47">
            <v>-49.978914840050834</v>
          </cell>
          <cell r="Q47" t="str">
            <v>...</v>
          </cell>
          <cell r="R47" t="str">
            <v>...</v>
          </cell>
          <cell r="S47">
            <v>-16.031665446187318</v>
          </cell>
          <cell r="T47" t="str">
            <v>...</v>
          </cell>
          <cell r="U47" t="str">
            <v>...</v>
          </cell>
          <cell r="V47">
            <v>-32.317615364221709</v>
          </cell>
          <cell r="W47" t="str">
            <v>...</v>
          </cell>
          <cell r="X47" t="str">
            <v>...</v>
          </cell>
          <cell r="Y47">
            <v>-62.128032531455766</v>
          </cell>
          <cell r="Z47" t="str">
            <v>...</v>
          </cell>
          <cell r="AA47" t="str">
            <v>...</v>
          </cell>
          <cell r="AB47">
            <v>-102.74675877517683</v>
          </cell>
        </row>
        <row r="51">
          <cell r="A51" t="str">
            <v>Net domestic assets</v>
          </cell>
          <cell r="B51" t="str">
            <v>…</v>
          </cell>
          <cell r="C51">
            <v>265.71786644043715</v>
          </cell>
          <cell r="D51">
            <v>8.3719972967181597</v>
          </cell>
          <cell r="E51">
            <v>17.066834153290667</v>
          </cell>
          <cell r="F51">
            <v>25.19621358371371</v>
          </cell>
          <cell r="G51">
            <v>40.630663814146196</v>
          </cell>
          <cell r="H51">
            <v>54.77950183456575</v>
          </cell>
          <cell r="I51">
            <v>58.791480418022665</v>
          </cell>
          <cell r="J51">
            <v>62.730517961260787</v>
          </cell>
          <cell r="K51">
            <v>89.458718398004677</v>
          </cell>
          <cell r="L51">
            <v>91.473676260453374</v>
          </cell>
          <cell r="M51">
            <v>93.909674456182927</v>
          </cell>
          <cell r="N51">
            <v>71.04740101777503</v>
          </cell>
          <cell r="O51">
            <v>82.262271302355813</v>
          </cell>
          <cell r="Q51" t="str">
            <v>...</v>
          </cell>
          <cell r="R51" t="str">
            <v>...</v>
          </cell>
          <cell r="S51">
            <v>7.1000046093086189</v>
          </cell>
          <cell r="T51" t="str">
            <v>...</v>
          </cell>
          <cell r="U51" t="str">
            <v>...</v>
          </cell>
          <cell r="V51">
            <v>22.104900616699517</v>
          </cell>
          <cell r="W51" t="str">
            <v>...</v>
          </cell>
          <cell r="X51" t="str">
            <v>...</v>
          </cell>
          <cell r="Y51">
            <v>36.822773254558207</v>
          </cell>
          <cell r="Z51" t="str">
            <v>...</v>
          </cell>
          <cell r="AA51" t="str">
            <v>...</v>
          </cell>
          <cell r="AB51">
            <v>69.92855854337094</v>
          </cell>
        </row>
        <row r="53">
          <cell r="A53" t="str">
            <v>Reserve money</v>
          </cell>
          <cell r="B53" t="str">
            <v>…</v>
          </cell>
          <cell r="C53">
            <v>35.864564369310806</v>
          </cell>
          <cell r="D53">
            <v>-5.0142204453777488</v>
          </cell>
          <cell r="E53">
            <v>-6.5432712623534783</v>
          </cell>
          <cell r="F53">
            <v>-4.1576916505909995</v>
          </cell>
          <cell r="G53">
            <v>9.8870739190370927E-2</v>
          </cell>
          <cell r="H53">
            <v>-1.4954558223427838</v>
          </cell>
          <cell r="I53">
            <v>-0.38031256744722741</v>
          </cell>
          <cell r="J53">
            <v>7.254269603181851</v>
          </cell>
          <cell r="K53">
            <v>17.189008215459722</v>
          </cell>
          <cell r="L53">
            <v>19.586743281120711</v>
          </cell>
          <cell r="M53">
            <v>21.228638823658329</v>
          </cell>
          <cell r="N53">
            <v>21.339712872864936</v>
          </cell>
          <cell r="O53">
            <v>32.593174664779845</v>
          </cell>
          <cell r="Q53" t="str">
            <v>...</v>
          </cell>
          <cell r="R53" t="str">
            <v>...</v>
          </cell>
          <cell r="S53">
            <v>-6.2352584922814707</v>
          </cell>
          <cell r="T53" t="str">
            <v>...</v>
          </cell>
          <cell r="U53" t="str">
            <v>...</v>
          </cell>
          <cell r="V53">
            <v>-1.8178320495852329</v>
          </cell>
          <cell r="W53" t="str">
            <v>...</v>
          </cell>
          <cell r="X53" t="str">
            <v>...</v>
          </cell>
          <cell r="Y53">
            <v>-11.320900448737358</v>
          </cell>
          <cell r="Z53" t="str">
            <v>...</v>
          </cell>
          <cell r="AA53" t="str">
            <v>...</v>
          </cell>
          <cell r="AB53">
            <v>-6.261100682399845</v>
          </cell>
        </row>
        <row r="54">
          <cell r="A54" t="str">
            <v xml:space="preserve">   Currency in circulation</v>
          </cell>
          <cell r="B54" t="str">
            <v>…</v>
          </cell>
          <cell r="C54">
            <v>41.228310502283108</v>
          </cell>
          <cell r="D54">
            <v>-8.5577721016952815</v>
          </cell>
          <cell r="E54">
            <v>-9.6756011079138347</v>
          </cell>
          <cell r="F54">
            <v>-8.0855076681000675</v>
          </cell>
          <cell r="G54">
            <v>-1.3743304557750635</v>
          </cell>
          <cell r="H54">
            <v>-5.5464127517863666</v>
          </cell>
          <cell r="I54">
            <v>-3.9828316466746561</v>
          </cell>
          <cell r="J54">
            <v>5.5051354176770317</v>
          </cell>
          <cell r="K54">
            <v>11.759621498701334</v>
          </cell>
          <cell r="L54">
            <v>18.728808992639046</v>
          </cell>
          <cell r="M54">
            <v>19.668003060773586</v>
          </cell>
          <cell r="N54">
            <v>20.011154579844149</v>
          </cell>
          <cell r="O54">
            <v>37.171640423766263</v>
          </cell>
          <cell r="Q54" t="str">
            <v>...</v>
          </cell>
          <cell r="R54" t="str">
            <v>...</v>
          </cell>
          <cell r="S54">
            <v>-10.044905833672823</v>
          </cell>
          <cell r="T54" t="str">
            <v>...</v>
          </cell>
          <cell r="U54" t="str">
            <v>...</v>
          </cell>
          <cell r="V54">
            <v>-6.9872942929010584</v>
          </cell>
          <cell r="W54" t="str">
            <v>...</v>
          </cell>
          <cell r="X54" t="str">
            <v>...</v>
          </cell>
          <cell r="Y54">
            <v>-16.780309473516319</v>
          </cell>
          <cell r="Z54" t="str">
            <v>...</v>
          </cell>
          <cell r="AA54" t="str">
            <v>...</v>
          </cell>
          <cell r="AB54">
            <v>-12.798810786985449</v>
          </cell>
        </row>
        <row r="57">
          <cell r="A57" t="str">
            <v xml:space="preserve">   Sources: National Bank of Georgia; and Fund staff estimates.</v>
          </cell>
        </row>
        <row r="59">
          <cell r="A59" t="str">
            <v xml:space="preserve">   1/ Valued at end-period actual exchange rates.</v>
          </cell>
        </row>
        <row r="60">
          <cell r="A60" t="str">
            <v xml:space="preserve"> 2/  US$25 million earmarked in the 1999 budget as partial payment to Turkmenistan in lieu of principal obligations falling due are escrowed in an NBG account.</v>
          </cell>
        </row>
        <row r="61">
          <cell r="A61" t="str">
            <v>3/ Data for end-March 1999 reflect the issuance of a lari 70.3 million government bond to recapitalize the NBG  for losses from revaluation of its net international reserves.</v>
          </cell>
        </row>
        <row r="66">
          <cell r="Y66" t="str">
            <v>APPENDIX I</v>
          </cell>
        </row>
        <row r="68">
          <cell r="A68" t="str">
            <v>Table x.  Georgia: Monetary Survey 1/</v>
          </cell>
        </row>
        <row r="71">
          <cell r="B71">
            <v>1995</v>
          </cell>
          <cell r="C71">
            <v>1996</v>
          </cell>
          <cell r="D71">
            <v>1997</v>
          </cell>
          <cell r="E71">
            <v>1997</v>
          </cell>
          <cell r="F71">
            <v>1997</v>
          </cell>
          <cell r="O71">
            <v>1997</v>
          </cell>
          <cell r="P71">
            <v>1998</v>
          </cell>
          <cell r="Q71">
            <v>1998</v>
          </cell>
          <cell r="S71">
            <v>1998</v>
          </cell>
          <cell r="AB71">
            <v>1998</v>
          </cell>
          <cell r="AC71">
            <v>1999</v>
          </cell>
        </row>
        <row r="72">
          <cell r="B72" t="str">
            <v>Dec.</v>
          </cell>
          <cell r="C72" t="str">
            <v>Dec.</v>
          </cell>
          <cell r="D72" t="str">
            <v>Jan.</v>
          </cell>
          <cell r="E72" t="str">
            <v>Feb.</v>
          </cell>
          <cell r="F72" t="str">
            <v>Mar.</v>
          </cell>
          <cell r="G72" t="str">
            <v>Apr.</v>
          </cell>
          <cell r="H72" t="str">
            <v>May</v>
          </cell>
          <cell r="I72" t="str">
            <v>Jun.</v>
          </cell>
          <cell r="J72" t="str">
            <v>Jul.</v>
          </cell>
          <cell r="K72" t="str">
            <v>Aug.</v>
          </cell>
          <cell r="L72" t="str">
            <v>Sep.</v>
          </cell>
          <cell r="M72" t="str">
            <v>Oct.</v>
          </cell>
          <cell r="N72" t="str">
            <v>Nov.</v>
          </cell>
          <cell r="O72" t="str">
            <v>Dec.</v>
          </cell>
          <cell r="Q72" t="str">
            <v>Jan</v>
          </cell>
          <cell r="R72" t="str">
            <v>Feb</v>
          </cell>
          <cell r="S72" t="str">
            <v>Mar</v>
          </cell>
          <cell r="T72" t="str">
            <v>Apr</v>
          </cell>
          <cell r="U72" t="str">
            <v>May</v>
          </cell>
          <cell r="V72" t="str">
            <v>Jun</v>
          </cell>
          <cell r="W72" t="str">
            <v>Jul</v>
          </cell>
          <cell r="X72" t="str">
            <v>Aug</v>
          </cell>
          <cell r="Y72" t="str">
            <v>Sep</v>
          </cell>
          <cell r="Z72" t="str">
            <v>Oct</v>
          </cell>
          <cell r="AA72" t="str">
            <v>Nov</v>
          </cell>
          <cell r="AB72" t="str">
            <v>Dec</v>
          </cell>
        </row>
        <row r="77">
          <cell r="A77" t="str">
            <v>Net foreign assets</v>
          </cell>
          <cell r="B77">
            <v>57.102721209999984</v>
          </cell>
          <cell r="C77">
            <v>21.268510805333356</v>
          </cell>
          <cell r="D77">
            <v>-6.1178763439999564</v>
          </cell>
          <cell r="E77">
            <v>-29.471908781538477</v>
          </cell>
          <cell r="F77">
            <v>-36.51861298892306</v>
          </cell>
          <cell r="G77">
            <v>-57.927361342653789</v>
          </cell>
          <cell r="H77">
            <v>-92.55458065000002</v>
          </cell>
          <cell r="I77">
            <v>-98.996272899999951</v>
          </cell>
          <cell r="J77">
            <v>-77.408973733076877</v>
          </cell>
          <cell r="K77">
            <v>-104.30268923046157</v>
          </cell>
          <cell r="L77">
            <v>-114.58059663561536</v>
          </cell>
          <cell r="M77">
            <v>-117.82522219999991</v>
          </cell>
          <cell r="N77">
            <v>-70.748460588307637</v>
          </cell>
          <cell r="O77">
            <v>-72.217579707692366</v>
          </cell>
          <cell r="Q77">
            <v>-97.038168825865057</v>
          </cell>
          <cell r="R77">
            <v>-124.06858661582203</v>
          </cell>
          <cell r="S77">
            <v>-126.41552198782206</v>
          </cell>
          <cell r="T77">
            <v>-145.23214115282207</v>
          </cell>
          <cell r="U77">
            <v>-150.29582848826968</v>
          </cell>
          <cell r="V77">
            <v>-170.13820084557298</v>
          </cell>
          <cell r="W77">
            <v>-196.22904726557306</v>
          </cell>
          <cell r="X77">
            <v>-197.60310458258431</v>
          </cell>
          <cell r="Y77">
            <v>-265.92672070539322</v>
          </cell>
          <cell r="Z77">
            <v>-298.1957998094382</v>
          </cell>
          <cell r="AA77">
            <v>-349.61003071022236</v>
          </cell>
          <cell r="AB77">
            <v>-376.15132261600013</v>
          </cell>
        </row>
        <row r="79">
          <cell r="A79" t="str">
            <v>Net domestic assets</v>
          </cell>
          <cell r="B79">
            <v>123.48262079000004</v>
          </cell>
          <cell r="C79">
            <v>235.00368919466663</v>
          </cell>
          <cell r="D79">
            <v>249.29367634399998</v>
          </cell>
          <cell r="E79">
            <v>265.31360878153851</v>
          </cell>
          <cell r="F79">
            <v>282.32651298892307</v>
          </cell>
          <cell r="G79">
            <v>327.37646134265378</v>
          </cell>
          <cell r="H79">
            <v>358.28598065000006</v>
          </cell>
          <cell r="I79">
            <v>370.64457289999996</v>
          </cell>
          <cell r="J79">
            <v>370.85497373307692</v>
          </cell>
          <cell r="K79">
            <v>426.12848923046158</v>
          </cell>
          <cell r="L79">
            <v>449.95019663561538</v>
          </cell>
          <cell r="M79">
            <v>458.74252219999994</v>
          </cell>
          <cell r="N79">
            <v>418.75846058830763</v>
          </cell>
          <cell r="O79">
            <v>445.26047970769241</v>
          </cell>
          <cell r="Q79">
            <v>457.20616882586506</v>
          </cell>
          <cell r="R79">
            <v>484.79898661582206</v>
          </cell>
          <cell r="S79">
            <v>486.51412198782202</v>
          </cell>
          <cell r="T79">
            <v>518.78254115282198</v>
          </cell>
          <cell r="U79">
            <v>532.59662848826963</v>
          </cell>
          <cell r="V79">
            <v>557.46900084557296</v>
          </cell>
          <cell r="W79">
            <v>591.2501472655731</v>
          </cell>
          <cell r="X79">
            <v>597.47300458258428</v>
          </cell>
          <cell r="Y79">
            <v>616.44202070539325</v>
          </cell>
          <cell r="Z79">
            <v>623.79199980943815</v>
          </cell>
          <cell r="AA79">
            <v>651.60743071022239</v>
          </cell>
          <cell r="AB79">
            <v>744.69482261600012</v>
          </cell>
        </row>
        <row r="80">
          <cell r="A80" t="str">
            <v xml:space="preserve">   Domestic credit</v>
          </cell>
          <cell r="B80">
            <v>188.68722100000002</v>
          </cell>
          <cell r="C80">
            <v>323.85760000000005</v>
          </cell>
          <cell r="D80">
            <v>343.57979999999998</v>
          </cell>
          <cell r="E80">
            <v>354.70490000000001</v>
          </cell>
          <cell r="F80">
            <v>385.66970000000003</v>
          </cell>
          <cell r="G80">
            <v>428.98569999999995</v>
          </cell>
          <cell r="H80">
            <v>442.50670000000002</v>
          </cell>
          <cell r="I80">
            <v>469.51569999999992</v>
          </cell>
          <cell r="J80">
            <v>481.55909999999994</v>
          </cell>
          <cell r="K80">
            <v>491.58050000000003</v>
          </cell>
          <cell r="L80">
            <v>522.01179999999999</v>
          </cell>
          <cell r="M80">
            <v>531.54309999999998</v>
          </cell>
          <cell r="N80">
            <v>489.29530000000011</v>
          </cell>
          <cell r="O80">
            <v>568.44900000000007</v>
          </cell>
          <cell r="Q80">
            <v>557.15100000000007</v>
          </cell>
          <cell r="R80">
            <v>575.48559999999998</v>
          </cell>
          <cell r="S80">
            <v>581.56129999999996</v>
          </cell>
          <cell r="T80">
            <v>597.87909999999999</v>
          </cell>
          <cell r="U80">
            <v>611.28820000000007</v>
          </cell>
          <cell r="V80">
            <v>652.94149999999991</v>
          </cell>
          <cell r="W80">
            <v>689.35840000000007</v>
          </cell>
          <cell r="X80">
            <v>705.21690000000001</v>
          </cell>
          <cell r="Y80">
            <v>717.61149999999998</v>
          </cell>
          <cell r="Z80">
            <v>708.41189999999995</v>
          </cell>
          <cell r="AA80">
            <v>722.02859999999998</v>
          </cell>
          <cell r="AB80">
            <v>790.46070000000009</v>
          </cell>
        </row>
        <row r="81">
          <cell r="A81" t="str">
            <v xml:space="preserve">      Net claims on general government</v>
          </cell>
          <cell r="B81">
            <v>39.667673000000008</v>
          </cell>
          <cell r="C81">
            <v>195.65190000000001</v>
          </cell>
          <cell r="D81">
            <v>213.24759999999998</v>
          </cell>
          <cell r="E81">
            <v>222.39940000000001</v>
          </cell>
          <cell r="F81">
            <v>247.34900000000002</v>
          </cell>
          <cell r="G81">
            <v>289.30529999999999</v>
          </cell>
          <cell r="H81">
            <v>299.59660000000002</v>
          </cell>
          <cell r="I81">
            <v>321.19239999999996</v>
          </cell>
          <cell r="J81">
            <v>334.44959999999998</v>
          </cell>
          <cell r="K81">
            <v>342.96620000000001</v>
          </cell>
          <cell r="L81">
            <v>367.08590000000004</v>
          </cell>
          <cell r="M81">
            <v>367.59539999999998</v>
          </cell>
          <cell r="N81">
            <v>318.95780000000008</v>
          </cell>
          <cell r="O81">
            <v>358.83580000000006</v>
          </cell>
          <cell r="Q81">
            <v>367.67</v>
          </cell>
          <cell r="R81">
            <v>374.92899999999992</v>
          </cell>
          <cell r="S81">
            <v>385.42609999999996</v>
          </cell>
          <cell r="T81">
            <v>402.65120000000002</v>
          </cell>
          <cell r="U81">
            <v>411.45970000000005</v>
          </cell>
          <cell r="V81">
            <v>451.38419999999996</v>
          </cell>
          <cell r="W81">
            <v>483.46510000000001</v>
          </cell>
          <cell r="X81">
            <v>492.47180000000003</v>
          </cell>
          <cell r="Y81">
            <v>501.12819999999999</v>
          </cell>
          <cell r="Z81">
            <v>494.44349999999997</v>
          </cell>
          <cell r="AA81">
            <v>496.57059999999996</v>
          </cell>
          <cell r="AB81">
            <v>496.54212200000001</v>
          </cell>
        </row>
        <row r="82">
          <cell r="A82" t="str">
            <v xml:space="preserve">        public borrowing from DMBs</v>
          </cell>
          <cell r="C82">
            <v>0</v>
          </cell>
          <cell r="O82">
            <v>0</v>
          </cell>
          <cell r="AB82">
            <v>10.906321999999999</v>
          </cell>
        </row>
        <row r="83">
          <cell r="A83" t="str">
            <v xml:space="preserve">      Credit to the rest of the economy</v>
          </cell>
          <cell r="B83">
            <v>149.01954800000001</v>
          </cell>
          <cell r="C83">
            <v>128.20570000000001</v>
          </cell>
          <cell r="D83">
            <v>130.3322</v>
          </cell>
          <cell r="E83">
            <v>132.30549999999999</v>
          </cell>
          <cell r="F83">
            <v>138.32069999999999</v>
          </cell>
          <cell r="G83">
            <v>139.68039999999999</v>
          </cell>
          <cell r="H83">
            <v>142.9101</v>
          </cell>
          <cell r="I83">
            <v>148.32329999999999</v>
          </cell>
          <cell r="J83">
            <v>147.1095</v>
          </cell>
          <cell r="K83">
            <v>148.61429999999999</v>
          </cell>
          <cell r="L83">
            <v>154.92590000000001</v>
          </cell>
          <cell r="M83">
            <v>163.9477</v>
          </cell>
          <cell r="N83">
            <v>170.33750000000001</v>
          </cell>
          <cell r="O83">
            <v>209.61320000000001</v>
          </cell>
          <cell r="Q83">
            <v>189.48099999999999</v>
          </cell>
          <cell r="R83">
            <v>200.5566</v>
          </cell>
          <cell r="S83">
            <v>196.1352</v>
          </cell>
          <cell r="T83">
            <v>195.22790000000001</v>
          </cell>
          <cell r="U83">
            <v>199.82849999999999</v>
          </cell>
          <cell r="V83">
            <v>201.5573</v>
          </cell>
          <cell r="W83">
            <v>205.89330000000001</v>
          </cell>
          <cell r="X83">
            <v>212.74510000000001</v>
          </cell>
          <cell r="Y83">
            <v>216.48330000000001</v>
          </cell>
          <cell r="Z83">
            <v>213.9684</v>
          </cell>
          <cell r="AA83">
            <v>225.458</v>
          </cell>
          <cell r="AB83">
            <v>293.91857800000002</v>
          </cell>
        </row>
        <row r="84">
          <cell r="A84" t="str">
            <v xml:space="preserve">   Other items, net</v>
          </cell>
          <cell r="B84">
            <v>-65.204600209999981</v>
          </cell>
          <cell r="C84">
            <v>-88.853910805333413</v>
          </cell>
          <cell r="D84">
            <v>-94.286123656000001</v>
          </cell>
          <cell r="E84">
            <v>-89.391291218461504</v>
          </cell>
          <cell r="F84">
            <v>-103.34318701107696</v>
          </cell>
          <cell r="G84">
            <v>-101.60923865734617</v>
          </cell>
          <cell r="H84">
            <v>-84.220719349999968</v>
          </cell>
          <cell r="I84">
            <v>-98.871127099999967</v>
          </cell>
          <cell r="J84">
            <v>-110.70412626692303</v>
          </cell>
          <cell r="K84">
            <v>-65.452010769538447</v>
          </cell>
          <cell r="L84">
            <v>-72.061603364384609</v>
          </cell>
          <cell r="M84">
            <v>-72.800577800000042</v>
          </cell>
          <cell r="N84">
            <v>-70.536839411692483</v>
          </cell>
          <cell r="O84">
            <v>-123.18852029230766</v>
          </cell>
          <cell r="Q84">
            <v>-99.944831174135004</v>
          </cell>
          <cell r="R84">
            <v>-90.686613384177917</v>
          </cell>
          <cell r="S84">
            <v>-95.047178012177937</v>
          </cell>
          <cell r="T84">
            <v>-79.096558847178017</v>
          </cell>
          <cell r="U84">
            <v>-78.691571511730444</v>
          </cell>
          <cell r="V84">
            <v>-95.472499154426941</v>
          </cell>
          <cell r="W84">
            <v>-98.108252734426969</v>
          </cell>
          <cell r="X84">
            <v>-107.74389541741573</v>
          </cell>
          <cell r="Y84">
            <v>-101.16947929460673</v>
          </cell>
          <cell r="Z84">
            <v>-84.619900190561793</v>
          </cell>
          <cell r="AA84">
            <v>-70.421169289777595</v>
          </cell>
          <cell r="AB84">
            <v>-45.765877383999964</v>
          </cell>
        </row>
        <row r="86">
          <cell r="A86" t="str">
            <v>Broad money (M3)</v>
          </cell>
          <cell r="B86">
            <v>180.58534200000003</v>
          </cell>
          <cell r="C86">
            <v>256.2722</v>
          </cell>
          <cell r="D86">
            <v>243.17580000000001</v>
          </cell>
          <cell r="E86">
            <v>235.8417</v>
          </cell>
          <cell r="F86">
            <v>245.80789999999999</v>
          </cell>
          <cell r="G86">
            <v>269.44909999999999</v>
          </cell>
          <cell r="H86">
            <v>265.73140000000001</v>
          </cell>
          <cell r="I86">
            <v>271.64830000000001</v>
          </cell>
          <cell r="J86">
            <v>293.44600000000003</v>
          </cell>
          <cell r="K86">
            <v>321.82580000000002</v>
          </cell>
          <cell r="L86">
            <v>335.36960000000005</v>
          </cell>
          <cell r="M86">
            <v>340.91730000000001</v>
          </cell>
          <cell r="N86">
            <v>348.01</v>
          </cell>
          <cell r="O86">
            <v>373.04290000000003</v>
          </cell>
          <cell r="Q86">
            <v>360.16800000000001</v>
          </cell>
          <cell r="R86">
            <v>360.73040000000003</v>
          </cell>
          <cell r="S86">
            <v>360.09859999999998</v>
          </cell>
          <cell r="T86">
            <v>373.55039999999997</v>
          </cell>
          <cell r="U86">
            <v>382.30079999999998</v>
          </cell>
          <cell r="V86">
            <v>387.33080000000001</v>
          </cell>
          <cell r="W86">
            <v>395.02109999999999</v>
          </cell>
          <cell r="X86">
            <v>399.86989999999997</v>
          </cell>
          <cell r="Y86">
            <v>350.51530000000002</v>
          </cell>
          <cell r="Z86">
            <v>325.59619999999995</v>
          </cell>
          <cell r="AA86">
            <v>301.99740000000003</v>
          </cell>
          <cell r="AB86">
            <v>368.54349999999999</v>
          </cell>
        </row>
        <row r="87">
          <cell r="A87" t="str">
            <v xml:space="preserve">   Broad money, excluding forex deposits (M2)</v>
          </cell>
          <cell r="B87">
            <v>157.66074800000001</v>
          </cell>
          <cell r="C87">
            <v>217.95180000000002</v>
          </cell>
          <cell r="D87">
            <v>204.37440000000001</v>
          </cell>
          <cell r="E87">
            <v>198.11369999999999</v>
          </cell>
          <cell r="F87">
            <v>205.06819999999999</v>
          </cell>
          <cell r="G87">
            <v>218.37219999999999</v>
          </cell>
          <cell r="H87">
            <v>216.1925</v>
          </cell>
          <cell r="I87">
            <v>215.56229999999999</v>
          </cell>
          <cell r="J87">
            <v>236.2577</v>
          </cell>
          <cell r="K87">
            <v>255.76670000000001</v>
          </cell>
          <cell r="L87">
            <v>264.45640000000003</v>
          </cell>
          <cell r="M87">
            <v>262.68979999999999</v>
          </cell>
          <cell r="N87">
            <v>268.28570000000002</v>
          </cell>
          <cell r="O87">
            <v>295.21140000000003</v>
          </cell>
          <cell r="Q87">
            <v>274.30680000000001</v>
          </cell>
          <cell r="R87">
            <v>272.1078</v>
          </cell>
          <cell r="S87">
            <v>269.69919999999996</v>
          </cell>
          <cell r="T87">
            <v>278.44659999999999</v>
          </cell>
          <cell r="U87">
            <v>280.17149999999998</v>
          </cell>
          <cell r="V87">
            <v>281.71030000000002</v>
          </cell>
          <cell r="W87">
            <v>291.12509999999997</v>
          </cell>
          <cell r="X87">
            <v>294.23779999999999</v>
          </cell>
          <cell r="Y87">
            <v>252.1703</v>
          </cell>
          <cell r="Z87">
            <v>228.78369999999998</v>
          </cell>
          <cell r="AA87">
            <v>210.33520000000001</v>
          </cell>
          <cell r="AB87">
            <v>261.13669999999996</v>
          </cell>
        </row>
        <row r="88">
          <cell r="A88" t="str">
            <v xml:space="preserve">      Currency held by the public</v>
          </cell>
          <cell r="B88">
            <v>124.80000000000001</v>
          </cell>
          <cell r="C88">
            <v>176.75740000000002</v>
          </cell>
          <cell r="D88">
            <v>160.42830000000001</v>
          </cell>
          <cell r="E88">
            <v>157.952</v>
          </cell>
          <cell r="F88">
            <v>158.29259999999999</v>
          </cell>
          <cell r="G88">
            <v>171.31289999999998</v>
          </cell>
          <cell r="H88">
            <v>166.3938</v>
          </cell>
          <cell r="I88">
            <v>168.6557</v>
          </cell>
          <cell r="J88">
            <v>184.0633</v>
          </cell>
          <cell r="K88">
            <v>194.83770000000001</v>
          </cell>
          <cell r="L88">
            <v>202.40180000000001</v>
          </cell>
          <cell r="M88">
            <v>205.78280000000001</v>
          </cell>
          <cell r="N88">
            <v>209.25149999999999</v>
          </cell>
          <cell r="O88">
            <v>239.86590000000001</v>
          </cell>
          <cell r="Q88">
            <v>214.69749999999999</v>
          </cell>
          <cell r="R88">
            <v>210.88889999999998</v>
          </cell>
          <cell r="S88">
            <v>211.90169999999998</v>
          </cell>
          <cell r="T88">
            <v>219.934</v>
          </cell>
          <cell r="U88">
            <v>221.63289999999998</v>
          </cell>
          <cell r="V88">
            <v>220.94840000000002</v>
          </cell>
          <cell r="W88">
            <v>233.78270000000001</v>
          </cell>
          <cell r="X88">
            <v>230.48179999999999</v>
          </cell>
          <cell r="Y88">
            <v>198.9091</v>
          </cell>
          <cell r="Z88">
            <v>183.67099999999999</v>
          </cell>
          <cell r="AA88">
            <v>168.83500000000001</v>
          </cell>
          <cell r="AB88">
            <v>212.19389999999999</v>
          </cell>
        </row>
        <row r="89">
          <cell r="A89" t="str">
            <v>Currency in circulation (M0)</v>
          </cell>
          <cell r="B89">
            <v>131.4</v>
          </cell>
          <cell r="C89">
            <v>185.57400000000001</v>
          </cell>
          <cell r="D89">
            <v>169.69300000000001</v>
          </cell>
          <cell r="E89">
            <v>167.61859999999999</v>
          </cell>
          <cell r="F89">
            <v>170.5694</v>
          </cell>
          <cell r="G89">
            <v>183.02359999999999</v>
          </cell>
          <cell r="H89">
            <v>175.28129999999999</v>
          </cell>
          <cell r="I89">
            <v>178.18289999999999</v>
          </cell>
          <cell r="J89">
            <v>195.7901</v>
          </cell>
          <cell r="K89">
            <v>207.39680000000001</v>
          </cell>
          <cell r="L89">
            <v>220.32980000000001</v>
          </cell>
          <cell r="M89">
            <v>222.0727</v>
          </cell>
          <cell r="N89">
            <v>222.70949999999999</v>
          </cell>
          <cell r="O89">
            <v>254.5549</v>
          </cell>
          <cell r="Q89">
            <v>231.31059999999999</v>
          </cell>
          <cell r="R89">
            <v>227.33109999999999</v>
          </cell>
          <cell r="S89">
            <v>228.98509999999999</v>
          </cell>
          <cell r="T89">
            <v>237.55969999999999</v>
          </cell>
          <cell r="U89">
            <v>238.96969999999999</v>
          </cell>
          <cell r="V89">
            <v>236.76840000000001</v>
          </cell>
          <cell r="W89">
            <v>246.9117</v>
          </cell>
          <cell r="X89">
            <v>250.23589999999999</v>
          </cell>
          <cell r="Y89">
            <v>211.8398</v>
          </cell>
          <cell r="Z89">
            <v>195.4648</v>
          </cell>
          <cell r="AA89">
            <v>179.57740000000001</v>
          </cell>
          <cell r="AB89">
            <v>221.97489999999999</v>
          </cell>
        </row>
        <row r="90">
          <cell r="A90" t="str">
            <v xml:space="preserve">Less: Banks' vault cash </v>
          </cell>
          <cell r="B90">
            <v>-6.6</v>
          </cell>
          <cell r="C90">
            <v>-8.8165999999999993</v>
          </cell>
          <cell r="D90">
            <v>-9.2646999999999995</v>
          </cell>
          <cell r="E90">
            <v>-9.6666000000000007</v>
          </cell>
          <cell r="F90">
            <v>-12.2768</v>
          </cell>
          <cell r="G90">
            <v>-11.710699999999999</v>
          </cell>
          <cell r="H90">
            <v>-8.8874999999999993</v>
          </cell>
          <cell r="I90">
            <v>-9.5272000000000006</v>
          </cell>
          <cell r="J90">
            <v>-11.726800000000001</v>
          </cell>
          <cell r="K90">
            <v>-12.559100000000001</v>
          </cell>
          <cell r="L90">
            <v>-17.928000000000001</v>
          </cell>
          <cell r="M90">
            <v>-16.289899999999999</v>
          </cell>
          <cell r="N90">
            <v>-13.458</v>
          </cell>
          <cell r="O90">
            <v>-14.689</v>
          </cell>
          <cell r="Q90">
            <v>-16.613099999999999</v>
          </cell>
          <cell r="R90">
            <v>-16.4422</v>
          </cell>
          <cell r="S90">
            <v>-17.083400000000001</v>
          </cell>
          <cell r="T90">
            <v>-17.625699999999998</v>
          </cell>
          <cell r="U90">
            <v>-17.3368</v>
          </cell>
          <cell r="V90">
            <v>-15.82</v>
          </cell>
          <cell r="W90">
            <v>-13.129</v>
          </cell>
          <cell r="X90">
            <v>-19.754100000000001</v>
          </cell>
          <cell r="Y90">
            <v>-12.9307</v>
          </cell>
          <cell r="Z90">
            <v>-11.793799999999999</v>
          </cell>
          <cell r="AA90">
            <v>-10.7424</v>
          </cell>
          <cell r="AB90">
            <v>-9.7810000000000006</v>
          </cell>
        </row>
        <row r="91">
          <cell r="A91" t="str">
            <v xml:space="preserve">      Deposit liabilities (domestic currency)</v>
          </cell>
          <cell r="B91">
            <v>32.860748000000001</v>
          </cell>
          <cell r="C91">
            <v>41.194400000000002</v>
          </cell>
          <cell r="D91">
            <v>43.946100000000001</v>
          </cell>
          <cell r="E91">
            <v>40.161700000000003</v>
          </cell>
          <cell r="F91">
            <v>46.775599999999997</v>
          </cell>
          <cell r="G91">
            <v>47.0593</v>
          </cell>
          <cell r="H91">
            <v>49.798699999999997</v>
          </cell>
          <cell r="I91">
            <v>46.906599999999997</v>
          </cell>
          <cell r="J91">
            <v>52.194400000000002</v>
          </cell>
          <cell r="K91">
            <v>60.929000000000002</v>
          </cell>
          <cell r="L91">
            <v>62.054600000000001</v>
          </cell>
          <cell r="M91">
            <v>56.906999999999996</v>
          </cell>
          <cell r="N91">
            <v>59.034199999999998</v>
          </cell>
          <cell r="O91">
            <v>55.345500000000001</v>
          </cell>
          <cell r="Q91">
            <v>59.609299999999998</v>
          </cell>
          <cell r="R91">
            <v>61.218899999999998</v>
          </cell>
          <cell r="S91">
            <v>57.797499999999999</v>
          </cell>
          <cell r="T91">
            <v>58.512599999999999</v>
          </cell>
          <cell r="U91">
            <v>58.538600000000002</v>
          </cell>
          <cell r="V91">
            <v>60.761899999999997</v>
          </cell>
          <cell r="W91">
            <v>57.342399999999998</v>
          </cell>
          <cell r="X91">
            <v>63.756</v>
          </cell>
          <cell r="Y91">
            <v>53.261200000000002</v>
          </cell>
          <cell r="Z91">
            <v>45.112699999999997</v>
          </cell>
          <cell r="AA91">
            <v>41.5002</v>
          </cell>
          <cell r="AB91">
            <v>48.942799999999998</v>
          </cell>
        </row>
        <row r="92">
          <cell r="A92" t="str">
            <v xml:space="preserve">   Foreign currency deposits</v>
          </cell>
          <cell r="B92">
            <v>22.924594000000003</v>
          </cell>
          <cell r="C92">
            <v>38.320399999999999</v>
          </cell>
          <cell r="D92">
            <v>38.801400000000001</v>
          </cell>
          <cell r="E92">
            <v>37.728000000000002</v>
          </cell>
          <cell r="F92">
            <v>40.739699999999999</v>
          </cell>
          <cell r="G92">
            <v>51.076900000000002</v>
          </cell>
          <cell r="H92">
            <v>49.538899999999998</v>
          </cell>
          <cell r="I92">
            <v>56.085999999999999</v>
          </cell>
          <cell r="J92">
            <v>57.188299999999998</v>
          </cell>
          <cell r="K92">
            <v>66.059100000000001</v>
          </cell>
          <cell r="L92">
            <v>70.913200000000003</v>
          </cell>
          <cell r="M92">
            <v>78.227500000000006</v>
          </cell>
          <cell r="N92">
            <v>79.724299999999999</v>
          </cell>
          <cell r="O92">
            <v>77.831500000000005</v>
          </cell>
          <cell r="Q92">
            <v>85.861199999999997</v>
          </cell>
          <cell r="R92">
            <v>88.622600000000006</v>
          </cell>
          <cell r="S92">
            <v>90.3994</v>
          </cell>
          <cell r="T92">
            <v>95.103800000000007</v>
          </cell>
          <cell r="U92">
            <v>102.1293</v>
          </cell>
          <cell r="V92">
            <v>105.62050000000001</v>
          </cell>
          <cell r="W92">
            <v>103.896</v>
          </cell>
          <cell r="X92">
            <v>105.63209999999999</v>
          </cell>
          <cell r="Y92">
            <v>98.344999999999999</v>
          </cell>
          <cell r="Z92">
            <v>96.8125</v>
          </cell>
          <cell r="AA92">
            <v>91.662199999999999</v>
          </cell>
          <cell r="AB92">
            <v>107.4068</v>
          </cell>
        </row>
        <row r="94">
          <cell r="A94" t="str">
            <v>Total deposit liabilities</v>
          </cell>
          <cell r="B94">
            <v>55.785342</v>
          </cell>
          <cell r="C94">
            <v>79.514800000000008</v>
          </cell>
          <cell r="D94">
            <v>82.747500000000002</v>
          </cell>
          <cell r="E94">
            <v>77.889700000000005</v>
          </cell>
          <cell r="F94">
            <v>87.515299999999996</v>
          </cell>
          <cell r="G94">
            <v>98.136200000000002</v>
          </cell>
          <cell r="H94">
            <v>99.337599999999995</v>
          </cell>
          <cell r="I94">
            <v>102.9926</v>
          </cell>
          <cell r="J94">
            <v>109.3827</v>
          </cell>
          <cell r="K94">
            <v>126.9881</v>
          </cell>
          <cell r="L94">
            <v>132.96780000000001</v>
          </cell>
          <cell r="M94">
            <v>135.1345</v>
          </cell>
          <cell r="N94">
            <v>138.7585</v>
          </cell>
          <cell r="O94">
            <v>133.17700000000002</v>
          </cell>
          <cell r="Q94">
            <v>145.47049999999999</v>
          </cell>
          <cell r="R94">
            <v>149.8415</v>
          </cell>
          <cell r="S94">
            <v>148.1969</v>
          </cell>
          <cell r="T94">
            <v>153.6164</v>
          </cell>
          <cell r="U94">
            <v>160.6679</v>
          </cell>
          <cell r="V94">
            <v>166.38240000000002</v>
          </cell>
          <cell r="W94">
            <v>161.23840000000001</v>
          </cell>
          <cell r="X94">
            <v>169.38810000000001</v>
          </cell>
          <cell r="Y94">
            <v>151.6062</v>
          </cell>
          <cell r="Z94">
            <v>141.92519999999999</v>
          </cell>
          <cell r="AA94">
            <v>133.16239999999999</v>
          </cell>
          <cell r="AB94">
            <v>156.34960000000001</v>
          </cell>
        </row>
        <row r="98">
          <cell r="A98" t="str">
            <v>Net foreign assets</v>
          </cell>
          <cell r="B98" t="e">
            <v>#REF!</v>
          </cell>
          <cell r="C98">
            <v>-35.834210404666628</v>
          </cell>
          <cell r="F98">
            <v>-57.787123794256416</v>
          </cell>
          <cell r="G98" t="str">
            <v>...</v>
          </cell>
          <cell r="H98" t="str">
            <v>...</v>
          </cell>
          <cell r="I98">
            <v>-62.477659911076891</v>
          </cell>
          <cell r="J98" t="str">
            <v>...</v>
          </cell>
          <cell r="K98" t="str">
            <v>...</v>
          </cell>
          <cell r="L98">
            <v>-15.584323735615413</v>
          </cell>
          <cell r="M98" t="str">
            <v>...</v>
          </cell>
          <cell r="N98" t="str">
            <v>...</v>
          </cell>
          <cell r="O98">
            <v>-93.486090513025715</v>
          </cell>
          <cell r="P98">
            <v>72.217579707692366</v>
          </cell>
          <cell r="Q98" t="str">
            <v>...</v>
          </cell>
          <cell r="R98" t="str">
            <v>...</v>
          </cell>
          <cell r="S98">
            <v>-54.197942280129695</v>
          </cell>
          <cell r="T98" t="str">
            <v>...</v>
          </cell>
          <cell r="U98" t="str">
            <v>...</v>
          </cell>
          <cell r="V98">
            <v>-43.722678857750921</v>
          </cell>
          <cell r="W98" t="str">
            <v>...</v>
          </cell>
          <cell r="X98" t="str">
            <v>...</v>
          </cell>
          <cell r="Y98">
            <v>-95.788519859820241</v>
          </cell>
          <cell r="Z98" t="str">
            <v>...</v>
          </cell>
          <cell r="AA98" t="str">
            <v>...</v>
          </cell>
          <cell r="AB98">
            <v>-303.93374290830775</v>
          </cell>
          <cell r="AC98">
            <v>376.15132261600013</v>
          </cell>
        </row>
        <row r="100">
          <cell r="A100" t="str">
            <v>Net domestic assets</v>
          </cell>
          <cell r="B100" t="str">
            <v>…</v>
          </cell>
          <cell r="C100">
            <v>111.52106840466659</v>
          </cell>
          <cell r="D100" t="str">
            <v>…</v>
          </cell>
          <cell r="E100" t="str">
            <v>…</v>
          </cell>
          <cell r="F100">
            <v>47.322823794256436</v>
          </cell>
          <cell r="G100" t="str">
            <v>…</v>
          </cell>
          <cell r="H100" t="str">
            <v>…</v>
          </cell>
          <cell r="I100">
            <v>88.318059911076887</v>
          </cell>
          <cell r="J100" t="str">
            <v>…</v>
          </cell>
          <cell r="K100" t="str">
            <v>…</v>
          </cell>
          <cell r="L100">
            <v>79.305623735615427</v>
          </cell>
          <cell r="M100" t="str">
            <v>…</v>
          </cell>
          <cell r="N100" t="str">
            <v>…</v>
          </cell>
          <cell r="O100">
            <v>210.25679051302578</v>
          </cell>
          <cell r="Q100" t="str">
            <v>...</v>
          </cell>
          <cell r="R100" t="str">
            <v>...</v>
          </cell>
          <cell r="S100">
            <v>41.253642280129611</v>
          </cell>
          <cell r="T100" t="str">
            <v>...</v>
          </cell>
          <cell r="U100" t="str">
            <v>...</v>
          </cell>
          <cell r="V100">
            <v>70.954878857750941</v>
          </cell>
          <cell r="W100" t="str">
            <v>...</v>
          </cell>
          <cell r="X100" t="str">
            <v>...</v>
          </cell>
          <cell r="Y100">
            <v>58.973019859820283</v>
          </cell>
          <cell r="Z100" t="str">
            <v>...</v>
          </cell>
          <cell r="AA100" t="str">
            <v>...</v>
          </cell>
          <cell r="AB100">
            <v>299.43434290830771</v>
          </cell>
        </row>
        <row r="101">
          <cell r="A101" t="str">
            <v xml:space="preserve">   Domestic credit</v>
          </cell>
          <cell r="B101" t="str">
            <v>…</v>
          </cell>
          <cell r="C101">
            <v>135.17037900000003</v>
          </cell>
          <cell r="D101" t="str">
            <v>…</v>
          </cell>
          <cell r="E101" t="str">
            <v>…</v>
          </cell>
          <cell r="F101">
            <v>61.812099999999987</v>
          </cell>
          <cell r="G101" t="str">
            <v>…</v>
          </cell>
          <cell r="H101" t="str">
            <v>…</v>
          </cell>
          <cell r="I101">
            <v>83.84599999999989</v>
          </cell>
          <cell r="J101" t="str">
            <v>…</v>
          </cell>
          <cell r="K101" t="str">
            <v>…</v>
          </cell>
          <cell r="L101">
            <v>52.496100000000069</v>
          </cell>
          <cell r="M101" t="str">
            <v>…</v>
          </cell>
          <cell r="N101" t="str">
            <v>…</v>
          </cell>
          <cell r="O101">
            <v>244.59140000000002</v>
          </cell>
          <cell r="Q101" t="str">
            <v>...</v>
          </cell>
          <cell r="R101" t="str">
            <v>...</v>
          </cell>
          <cell r="S101">
            <v>13.112299999999891</v>
          </cell>
          <cell r="T101" t="str">
            <v>...</v>
          </cell>
          <cell r="U101" t="str">
            <v>...</v>
          </cell>
          <cell r="V101">
            <v>71.380199999999945</v>
          </cell>
          <cell r="W101" t="str">
            <v>...</v>
          </cell>
          <cell r="X101" t="str">
            <v>...</v>
          </cell>
          <cell r="Y101">
            <v>64.670000000000073</v>
          </cell>
          <cell r="Z101" t="str">
            <v>...</v>
          </cell>
          <cell r="AA101" t="str">
            <v>...</v>
          </cell>
          <cell r="AB101">
            <v>222.01170000000002</v>
          </cell>
        </row>
        <row r="102">
          <cell r="A102" t="str">
            <v xml:space="preserve">      Net claims on general government</v>
          </cell>
          <cell r="B102" t="str">
            <v>…</v>
          </cell>
          <cell r="C102">
            <v>155.984227</v>
          </cell>
          <cell r="D102" t="str">
            <v>…</v>
          </cell>
          <cell r="E102" t="str">
            <v>…</v>
          </cell>
          <cell r="F102">
            <v>51.697100000000006</v>
          </cell>
          <cell r="G102" t="str">
            <v>…</v>
          </cell>
          <cell r="H102" t="str">
            <v>…</v>
          </cell>
          <cell r="I102">
            <v>73.843399999999946</v>
          </cell>
          <cell r="J102" t="str">
            <v>…</v>
          </cell>
          <cell r="K102" t="str">
            <v>…</v>
          </cell>
          <cell r="L102">
            <v>45.893500000000074</v>
          </cell>
          <cell r="M102" t="str">
            <v>…</v>
          </cell>
          <cell r="N102" t="str">
            <v>…</v>
          </cell>
          <cell r="O102">
            <v>163.18390000000005</v>
          </cell>
          <cell r="Q102" t="str">
            <v>...</v>
          </cell>
          <cell r="R102" t="str">
            <v>...</v>
          </cell>
          <cell r="S102">
            <v>26.5902999999999</v>
          </cell>
          <cell r="T102" t="str">
            <v>...</v>
          </cell>
          <cell r="U102" t="str">
            <v>...</v>
          </cell>
          <cell r="V102">
            <v>65.958100000000002</v>
          </cell>
          <cell r="W102" t="str">
            <v>...</v>
          </cell>
          <cell r="X102" t="str">
            <v>...</v>
          </cell>
          <cell r="Y102">
            <v>49.744000000000028</v>
          </cell>
          <cell r="Z102" t="str">
            <v>...</v>
          </cell>
          <cell r="AA102" t="str">
            <v>...</v>
          </cell>
          <cell r="AB102">
            <v>137.70632199999994</v>
          </cell>
        </row>
        <row r="103">
          <cell r="A103" t="str">
            <v xml:space="preserve">      Credit to the rest of the economy</v>
          </cell>
          <cell r="B103" t="str">
            <v>…</v>
          </cell>
          <cell r="C103">
            <v>-20.813848000000007</v>
          </cell>
          <cell r="D103" t="str">
            <v>…</v>
          </cell>
          <cell r="E103" t="str">
            <v>…</v>
          </cell>
          <cell r="F103">
            <v>10.114999999999981</v>
          </cell>
          <cell r="G103" t="str">
            <v>…</v>
          </cell>
          <cell r="H103" t="str">
            <v>…</v>
          </cell>
          <cell r="I103">
            <v>10.002600000000001</v>
          </cell>
          <cell r="J103" t="str">
            <v>…</v>
          </cell>
          <cell r="K103" t="str">
            <v>…</v>
          </cell>
          <cell r="L103">
            <v>6.6026000000000238</v>
          </cell>
          <cell r="M103" t="str">
            <v>…</v>
          </cell>
          <cell r="N103" t="str">
            <v>…</v>
          </cell>
          <cell r="O103">
            <v>81.407499999999999</v>
          </cell>
          <cell r="Q103" t="str">
            <v>...</v>
          </cell>
          <cell r="R103" t="str">
            <v>...</v>
          </cell>
          <cell r="S103">
            <v>-13.478000000000009</v>
          </cell>
          <cell r="T103" t="str">
            <v>...</v>
          </cell>
          <cell r="U103" t="str">
            <v>...</v>
          </cell>
          <cell r="V103">
            <v>5.4221000000000004</v>
          </cell>
          <cell r="W103" t="str">
            <v>...</v>
          </cell>
          <cell r="X103" t="str">
            <v>...</v>
          </cell>
          <cell r="Y103">
            <v>14.926000000000016</v>
          </cell>
          <cell r="Z103" t="str">
            <v>...</v>
          </cell>
          <cell r="AA103" t="str">
            <v>...</v>
          </cell>
          <cell r="AB103">
            <v>84.305378000000019</v>
          </cell>
        </row>
        <row r="104">
          <cell r="A104" t="str">
            <v xml:space="preserve">   Other items, net</v>
          </cell>
          <cell r="B104" t="str">
            <v>…</v>
          </cell>
          <cell r="C104">
            <v>-23.649310595333432</v>
          </cell>
          <cell r="D104" t="str">
            <v>…</v>
          </cell>
          <cell r="E104" t="str">
            <v>…</v>
          </cell>
          <cell r="F104">
            <v>-14.48927620574355</v>
          </cell>
          <cell r="G104" t="str">
            <v>…</v>
          </cell>
          <cell r="H104" t="str">
            <v>…</v>
          </cell>
          <cell r="I104">
            <v>4.4720599110769967</v>
          </cell>
          <cell r="J104" t="str">
            <v>…</v>
          </cell>
          <cell r="K104" t="str">
            <v>…</v>
          </cell>
          <cell r="L104">
            <v>26.809523735615358</v>
          </cell>
          <cell r="M104" t="str">
            <v>…</v>
          </cell>
          <cell r="N104" t="str">
            <v>…</v>
          </cell>
          <cell r="O104">
            <v>-34.334609486974244</v>
          </cell>
          <cell r="Q104" t="str">
            <v>...</v>
          </cell>
          <cell r="R104" t="str">
            <v>...</v>
          </cell>
          <cell r="S104">
            <v>28.14134228012972</v>
          </cell>
          <cell r="T104" t="str">
            <v>...</v>
          </cell>
          <cell r="U104" t="str">
            <v>...</v>
          </cell>
          <cell r="V104">
            <v>-0.42532114224900397</v>
          </cell>
          <cell r="W104" t="str">
            <v>...</v>
          </cell>
          <cell r="X104" t="str">
            <v>...</v>
          </cell>
          <cell r="Y104">
            <v>-5.6969801401797895</v>
          </cell>
          <cell r="Z104" t="str">
            <v>...</v>
          </cell>
          <cell r="AA104" t="str">
            <v>...</v>
          </cell>
          <cell r="AB104">
            <v>77.422642908307694</v>
          </cell>
        </row>
        <row r="106">
          <cell r="A106" t="str">
            <v>Broad money (M3)</v>
          </cell>
          <cell r="B106" t="str">
            <v>…</v>
          </cell>
          <cell r="C106">
            <v>75.686857999999972</v>
          </cell>
          <cell r="D106" t="str">
            <v>…</v>
          </cell>
          <cell r="E106" t="str">
            <v>…</v>
          </cell>
          <cell r="F106">
            <v>-10.464300000000009</v>
          </cell>
          <cell r="G106" t="str">
            <v>…</v>
          </cell>
          <cell r="H106" t="str">
            <v>…</v>
          </cell>
          <cell r="I106">
            <v>25.840400000000017</v>
          </cell>
          <cell r="J106" t="str">
            <v>…</v>
          </cell>
          <cell r="K106" t="str">
            <v>…</v>
          </cell>
          <cell r="L106">
            <v>63.721300000000042</v>
          </cell>
          <cell r="M106" t="str">
            <v>…</v>
          </cell>
          <cell r="N106" t="str">
            <v>…</v>
          </cell>
          <cell r="O106">
            <v>116.77070000000003</v>
          </cell>
          <cell r="Q106" t="str">
            <v>...</v>
          </cell>
          <cell r="R106" t="str">
            <v>...</v>
          </cell>
          <cell r="S106">
            <v>-12.944300000000055</v>
          </cell>
          <cell r="T106" t="str">
            <v>...</v>
          </cell>
          <cell r="U106" t="str">
            <v>...</v>
          </cell>
          <cell r="V106">
            <v>27.232200000000034</v>
          </cell>
          <cell r="W106" t="str">
            <v>...</v>
          </cell>
          <cell r="X106" t="str">
            <v>...</v>
          </cell>
          <cell r="Y106">
            <v>-36.815499999999986</v>
          </cell>
          <cell r="Z106" t="str">
            <v>...</v>
          </cell>
          <cell r="AA106" t="str">
            <v>...</v>
          </cell>
          <cell r="AB106">
            <v>-4.4994000000000369</v>
          </cell>
        </row>
        <row r="107">
          <cell r="A107" t="str">
            <v xml:space="preserve">   Broad money, excluding forex deposits (M2)</v>
          </cell>
          <cell r="B107" t="str">
            <v>…</v>
          </cell>
          <cell r="C107">
            <v>60.291052000000008</v>
          </cell>
          <cell r="D107" t="str">
            <v>…</v>
          </cell>
          <cell r="E107" t="str">
            <v>…</v>
          </cell>
          <cell r="F107">
            <v>-12.88360000000003</v>
          </cell>
          <cell r="G107" t="str">
            <v>…</v>
          </cell>
          <cell r="H107" t="str">
            <v>…</v>
          </cell>
          <cell r="I107">
            <v>10.494100000000003</v>
          </cell>
          <cell r="J107" t="str">
            <v>…</v>
          </cell>
          <cell r="K107" t="str">
            <v>…</v>
          </cell>
          <cell r="L107">
            <v>48.894100000000037</v>
          </cell>
          <cell r="M107" t="str">
            <v>…</v>
          </cell>
          <cell r="N107" t="str">
            <v>…</v>
          </cell>
          <cell r="O107">
            <v>77.259600000000006</v>
          </cell>
          <cell r="Q107" t="str">
            <v>...</v>
          </cell>
          <cell r="R107" t="str">
            <v>...</v>
          </cell>
          <cell r="S107">
            <v>-25.512200000000064</v>
          </cell>
          <cell r="T107" t="str">
            <v>...</v>
          </cell>
          <cell r="U107" t="str">
            <v>...</v>
          </cell>
          <cell r="V107">
            <v>12.011100000000056</v>
          </cell>
          <cell r="W107" t="str">
            <v>...</v>
          </cell>
          <cell r="X107" t="str">
            <v>...</v>
          </cell>
          <cell r="Y107">
            <v>-29.54000000000002</v>
          </cell>
          <cell r="Z107" t="str">
            <v>...</v>
          </cell>
          <cell r="AA107" t="str">
            <v>...</v>
          </cell>
          <cell r="AB107">
            <v>-34.074700000000064</v>
          </cell>
        </row>
        <row r="108">
          <cell r="A108" t="str">
            <v xml:space="preserve">   Foreign currency deposits</v>
          </cell>
          <cell r="B108" t="str">
            <v>…</v>
          </cell>
          <cell r="C108">
            <v>51.957400000000007</v>
          </cell>
          <cell r="D108" t="str">
            <v>…</v>
          </cell>
          <cell r="E108" t="str">
            <v>…</v>
          </cell>
          <cell r="F108">
            <v>2.4192999999999998</v>
          </cell>
          <cell r="G108" t="str">
            <v>…</v>
          </cell>
          <cell r="H108" t="str">
            <v>…</v>
          </cell>
          <cell r="I108">
            <v>15.346299999999999</v>
          </cell>
          <cell r="J108" t="str">
            <v>…</v>
          </cell>
          <cell r="K108" t="str">
            <v>…</v>
          </cell>
          <cell r="L108">
            <v>14.827200000000005</v>
          </cell>
          <cell r="M108" t="str">
            <v>…</v>
          </cell>
          <cell r="N108" t="str">
            <v>…</v>
          </cell>
          <cell r="O108">
            <v>39.511100000000006</v>
          </cell>
          <cell r="Q108" t="str">
            <v>...</v>
          </cell>
          <cell r="R108" t="str">
            <v>...</v>
          </cell>
          <cell r="S108">
            <v>12.567899999999995</v>
          </cell>
          <cell r="T108" t="str">
            <v>...</v>
          </cell>
          <cell r="U108" t="str">
            <v>...</v>
          </cell>
          <cell r="V108">
            <v>15.221100000000007</v>
          </cell>
          <cell r="W108" t="str">
            <v>...</v>
          </cell>
          <cell r="X108" t="str">
            <v>...</v>
          </cell>
          <cell r="Y108">
            <v>-7.2755000000000081</v>
          </cell>
          <cell r="Z108" t="str">
            <v>...</v>
          </cell>
          <cell r="AA108" t="str">
            <v>...</v>
          </cell>
          <cell r="AB108">
            <v>29.575299999999999</v>
          </cell>
        </row>
        <row r="112">
          <cell r="A112" t="str">
            <v>Net foreign assets</v>
          </cell>
          <cell r="B112" t="str">
            <v>…</v>
          </cell>
          <cell r="C112">
            <v>-19.843366027275138</v>
          </cell>
          <cell r="D112">
            <v>-10.686444783840507</v>
          </cell>
          <cell r="E112">
            <v>-19.799424044774206</v>
          </cell>
          <cell r="F112">
            <v>-22.54911917650702</v>
          </cell>
          <cell r="G112">
            <v>-30.903028946560397</v>
          </cell>
          <cell r="H112">
            <v>-44.414919548563361</v>
          </cell>
          <cell r="I112">
            <v>-46.928532905767121</v>
          </cell>
          <cell r="J112">
            <v>-38.504950805592735</v>
          </cell>
          <cell r="K112">
            <v>-48.99915013637645</v>
          </cell>
          <cell r="L112">
            <v>-53.009693381080247</v>
          </cell>
          <cell r="M112">
            <v>-54.275779037029096</v>
          </cell>
          <cell r="N112">
            <v>-35.905951325832845</v>
          </cell>
          <cell r="O112">
            <v>-36.479216439795543</v>
          </cell>
          <cell r="Q112">
            <v>-6.6535481892760027</v>
          </cell>
          <cell r="R112">
            <v>-13.899475612089027</v>
          </cell>
          <cell r="S112">
            <v>-14.528608446945295</v>
          </cell>
          <cell r="T112">
            <v>-19.572698326420284</v>
          </cell>
          <cell r="U112">
            <v>-20.930099133525207</v>
          </cell>
          <cell r="V112">
            <v>-26.24915824369814</v>
          </cell>
          <cell r="W112">
            <v>-33.243218824934253</v>
          </cell>
          <cell r="X112">
            <v>-33.61155643892215</v>
          </cell>
          <cell r="Y112">
            <v>-51.926773300792171</v>
          </cell>
          <cell r="Z112">
            <v>-60.577006049906267</v>
          </cell>
          <cell r="AA112">
            <v>-74.359397003006876</v>
          </cell>
          <cell r="AB112">
            <v>-81.474206561311775</v>
          </cell>
        </row>
        <row r="116">
          <cell r="A116" t="str">
            <v>Net domestic assets</v>
          </cell>
          <cell r="B116" t="str">
            <v>…</v>
          </cell>
          <cell r="C116">
            <v>90.313169327952806</v>
          </cell>
          <cell r="D116">
            <v>6.0807501355845339</v>
          </cell>
          <cell r="E116">
            <v>12.897635645951278</v>
          </cell>
          <cell r="F116">
            <v>20.137055701732542</v>
          </cell>
          <cell r="G116">
            <v>39.306945548190782</v>
          </cell>
          <cell r="H116">
            <v>52.459726005923187</v>
          </cell>
          <cell r="I116">
            <v>57.718618873669868</v>
          </cell>
          <cell r="J116">
            <v>57.808149737546088</v>
          </cell>
          <cell r="K116">
            <v>81.328425392282085</v>
          </cell>
          <cell r="L116">
            <v>91.465163026822353</v>
          </cell>
          <cell r="M116">
            <v>95.206519426168668</v>
          </cell>
          <cell r="N116">
            <v>78.192292224581507</v>
          </cell>
          <cell r="O116">
            <v>89.469570130389897</v>
          </cell>
          <cell r="Q116">
            <v>2.682854118563327</v>
          </cell>
          <cell r="R116">
            <v>8.8798599269547029</v>
          </cell>
          <cell r="S116">
            <v>9.2650581311892068</v>
          </cell>
          <cell r="T116">
            <v>16.512146214592359</v>
          </cell>
          <cell r="U116">
            <v>19.614619477999096</v>
          </cell>
          <cell r="V116">
            <v>25.20064686889436</v>
          </cell>
          <cell r="W116">
            <v>32.787474795364943</v>
          </cell>
          <cell r="X116">
            <v>34.185051629737572</v>
          </cell>
          <cell r="Y116">
            <v>38.445258180128448</v>
          </cell>
          <cell r="Z116">
            <v>40.095972635826406</v>
          </cell>
          <cell r="AA116">
            <v>46.342974597250141</v>
          </cell>
          <cell r="AB116">
            <v>67.249252191634511</v>
          </cell>
        </row>
        <row r="118">
          <cell r="A118" t="str">
            <v>Broad money (M3)</v>
          </cell>
          <cell r="B118" t="str">
            <v>…</v>
          </cell>
          <cell r="C118">
            <v>41.91196093866796</v>
          </cell>
          <cell r="D118">
            <v>-5.1103475133081115</v>
          </cell>
          <cell r="E118">
            <v>-7.9721873851319014</v>
          </cell>
          <cell r="F118">
            <v>-4.083275517203977</v>
          </cell>
          <cell r="G118">
            <v>5.1417594261101929</v>
          </cell>
          <cell r="H118">
            <v>3.6910753487892967</v>
          </cell>
          <cell r="I118">
            <v>5.9999094712575252</v>
          </cell>
          <cell r="J118">
            <v>14.505592100898967</v>
          </cell>
          <cell r="K118">
            <v>25.579676609480085</v>
          </cell>
          <cell r="L118">
            <v>30.864604120150396</v>
          </cell>
          <cell r="M118">
            <v>33.029372674835585</v>
          </cell>
          <cell r="N118">
            <v>35.797015829262776</v>
          </cell>
          <cell r="O118">
            <v>45.565106164461078</v>
          </cell>
          <cell r="Q118">
            <v>-3.4513188697600228</v>
          </cell>
          <cell r="R118">
            <v>-3.3005587293043259</v>
          </cell>
          <cell r="S118">
            <v>-3.4699226282017603</v>
          </cell>
          <cell r="T118">
            <v>0.13604333442613914</v>
          </cell>
          <cell r="U118">
            <v>2.4817252921848887</v>
          </cell>
          <cell r="V118">
            <v>3.8300956806844422</v>
          </cell>
          <cell r="W118">
            <v>5.8916012072605994</v>
          </cell>
          <cell r="X118">
            <v>7.1913980938921318</v>
          </cell>
          <cell r="Y118">
            <v>-6.0388764938295258</v>
          </cell>
          <cell r="Z118">
            <v>-12.718832069984465</v>
          </cell>
          <cell r="AA118">
            <v>-19.044860524084495</v>
          </cell>
          <cell r="AB118">
            <v>-1.2061347367822939</v>
          </cell>
        </row>
        <row r="119">
          <cell r="A119" t="str">
            <v xml:space="preserve">   Broad money, excluding forex deposits (M2)</v>
          </cell>
          <cell r="B119" t="str">
            <v>…</v>
          </cell>
          <cell r="C119">
            <v>38.241003398004935</v>
          </cell>
          <cell r="D119">
            <v>-6.2295424951755436</v>
          </cell>
          <cell r="E119">
            <v>-9.1020583450102333</v>
          </cell>
          <cell r="F119">
            <v>-5.9112152319916733</v>
          </cell>
          <cell r="G119">
            <v>0.19288668412005272</v>
          </cell>
          <cell r="H119">
            <v>-0.80719682058144615</v>
          </cell>
          <cell r="I119">
            <v>-1.096343319945059</v>
          </cell>
          <cell r="J119">
            <v>8.3990588744850889</v>
          </cell>
          <cell r="K119">
            <v>17.350120531236723</v>
          </cell>
          <cell r="L119">
            <v>21.337102974143818</v>
          </cell>
          <cell r="M119">
            <v>20.526556789161621</v>
          </cell>
          <cell r="N119">
            <v>23.094051070007215</v>
          </cell>
          <cell r="O119">
            <v>35.448021076219604</v>
          </cell>
          <cell r="Q119">
            <v>-7.0812306028832257</v>
          </cell>
          <cell r="R119">
            <v>-7.8261205359955728</v>
          </cell>
          <cell r="S119">
            <v>-8.6420104372663342</v>
          </cell>
          <cell r="T119">
            <v>-5.6789134836933925</v>
          </cell>
          <cell r="U119">
            <v>-5.0946203297027264</v>
          </cell>
          <cell r="V119">
            <v>-4.5733667466771326</v>
          </cell>
          <cell r="W119">
            <v>-1.3841945128135413</v>
          </cell>
          <cell r="X119">
            <v>-0.3297975620182747</v>
          </cell>
          <cell r="Y119">
            <v>-14.579755388850169</v>
          </cell>
          <cell r="Z119">
            <v>-22.501739431471833</v>
          </cell>
          <cell r="AA119">
            <v>-28.750989968544573</v>
          </cell>
          <cell r="AB119">
            <v>-11.542474308241502</v>
          </cell>
        </row>
        <row r="121">
          <cell r="A121" t="str">
            <v>Memorandum items:</v>
          </cell>
        </row>
        <row r="122">
          <cell r="A122" t="str">
            <v xml:space="preserve">   M3 multiplier 2/</v>
          </cell>
          <cell r="B122">
            <v>1.1741569700910275</v>
          </cell>
          <cell r="C122">
            <v>1.2264192569189176</v>
          </cell>
          <cell r="D122">
            <v>1.2251781017926058</v>
          </cell>
          <cell r="E122">
            <v>1.2076677954332833</v>
          </cell>
          <cell r="F122">
            <v>1.2273715021286071</v>
          </cell>
          <cell r="G122">
            <v>1.2882051267340866</v>
          </cell>
          <cell r="H122">
            <v>1.2909935540540278</v>
          </cell>
          <cell r="I122">
            <v>1.3049662527322077</v>
          </cell>
          <cell r="J122">
            <v>1.3093358772290695</v>
          </cell>
          <cell r="K122">
            <v>1.3142301997159398</v>
          </cell>
          <cell r="L122">
            <v>1.3420791146117004</v>
          </cell>
          <cell r="M122">
            <v>1.345802328289627</v>
          </cell>
          <cell r="N122">
            <v>1.372543838303206</v>
          </cell>
          <cell r="O122">
            <v>1.3464030089548964</v>
          </cell>
          <cell r="Q122">
            <v>1.3858249295963783</v>
          </cell>
          <cell r="R122">
            <v>1.4157577394055731</v>
          </cell>
          <cell r="S122">
            <v>1.3861115013828451</v>
          </cell>
          <cell r="T122">
            <v>1.3785724566278799</v>
          </cell>
          <cell r="U122">
            <v>1.4338638706067148</v>
          </cell>
          <cell r="V122">
            <v>1.4238548217345384</v>
          </cell>
          <cell r="W122">
            <v>1.4203542066307222</v>
          </cell>
          <cell r="X122">
            <v>1.4189303603694394</v>
          </cell>
          <cell r="Y122">
            <v>1.4265992782251844</v>
          </cell>
          <cell r="Z122">
            <v>1.3981790823784435</v>
          </cell>
          <cell r="AA122">
            <v>1.4521109403076291</v>
          </cell>
          <cell r="AB122">
            <v>1.4190091672188661</v>
          </cell>
        </row>
        <row r="123">
          <cell r="A123" t="str">
            <v xml:space="preserve">   M3 velocity 3/</v>
          </cell>
          <cell r="B123">
            <v>25.338543156301427</v>
          </cell>
          <cell r="C123">
            <v>22.891479635238372</v>
          </cell>
          <cell r="D123" t="str">
            <v>…</v>
          </cell>
          <cell r="E123" t="str">
            <v>…</v>
          </cell>
          <cell r="F123">
            <v>23.377786847943248</v>
          </cell>
          <cell r="G123" t="str">
            <v>…</v>
          </cell>
          <cell r="H123" t="str">
            <v>…</v>
          </cell>
          <cell r="I123">
            <v>25.350427649859395</v>
          </cell>
          <cell r="J123" t="str">
            <v>…</v>
          </cell>
          <cell r="K123" t="str">
            <v>…</v>
          </cell>
          <cell r="L123">
            <v>22.671032507401449</v>
          </cell>
          <cell r="M123" t="str">
            <v>…</v>
          </cell>
          <cell r="N123" t="str">
            <v>…</v>
          </cell>
          <cell r="O123">
            <v>18.650827637539628</v>
          </cell>
          <cell r="Q123" t="str">
            <v>...</v>
          </cell>
          <cell r="R123" t="str">
            <v>...</v>
          </cell>
          <cell r="S123">
            <v>17.661741007978872</v>
          </cell>
          <cell r="T123" t="str">
            <v>...</v>
          </cell>
          <cell r="U123" t="str">
            <v>...</v>
          </cell>
          <cell r="V123">
            <v>19.301347414308829</v>
          </cell>
          <cell r="W123" t="str">
            <v>...</v>
          </cell>
          <cell r="X123" t="str">
            <v>...</v>
          </cell>
          <cell r="Y123">
            <v>22.49259875389177</v>
          </cell>
          <cell r="Z123" t="str">
            <v>...</v>
          </cell>
          <cell r="AA123" t="str">
            <v>...</v>
          </cell>
          <cell r="AB123">
            <v>19.558071163919593</v>
          </cell>
        </row>
        <row r="124">
          <cell r="A124" t="str">
            <v xml:space="preserve">   M3 velocity 3/</v>
          </cell>
          <cell r="B124">
            <v>16.72343848315894</v>
          </cell>
          <cell r="C124">
            <v>17.626570498087581</v>
          </cell>
          <cell r="F124">
            <v>15.490144946521248</v>
          </cell>
          <cell r="I124">
            <v>16.798190896096166</v>
          </cell>
          <cell r="L124">
            <v>15.022232188009884</v>
          </cell>
          <cell r="O124">
            <v>14.048786346020792</v>
          </cell>
          <cell r="S124">
            <v>11.356889474160688</v>
          </cell>
          <cell r="V124">
            <v>13.094750017297875</v>
          </cell>
          <cell r="Y124">
            <v>15.278077732983409</v>
          </cell>
          <cell r="AB124">
            <v>14.931208934630513</v>
          </cell>
        </row>
        <row r="127">
          <cell r="A127" t="str">
            <v xml:space="preserve">   Source: National Bank of Georgia; and Fund staff estimates.</v>
          </cell>
        </row>
        <row r="129">
          <cell r="A129" t="str">
            <v xml:space="preserve">   1/ Valued at end-period actual exchange rates.</v>
          </cell>
        </row>
        <row r="130">
          <cell r="A130" t="str">
            <v xml:space="preserve">   2/ M3 divided by reserve money.</v>
          </cell>
        </row>
        <row r="131">
          <cell r="A131" t="str">
            <v xml:space="preserve">   3/ Annualized quarterly GDP divided by end-quarter M3.</v>
          </cell>
        </row>
        <row r="136">
          <cell r="A136" t="str">
            <v>Nominal quarterly GDP (REVISED EST) sep. 01</v>
          </cell>
          <cell r="C136">
            <v>1129.3</v>
          </cell>
          <cell r="F136">
            <v>951.9</v>
          </cell>
          <cell r="I136">
            <v>1140.8</v>
          </cell>
          <cell r="L136">
            <v>1259.5</v>
          </cell>
          <cell r="O136">
            <v>1310.2</v>
          </cell>
          <cell r="S136">
            <v>1022.4</v>
          </cell>
          <cell r="V136">
            <v>1268</v>
          </cell>
          <cell r="Y136">
            <v>1338.8</v>
          </cell>
          <cell r="AB136">
            <v>1375.7</v>
          </cell>
        </row>
        <row r="137">
          <cell r="A137" t="str">
            <v>Annualized quarterly GDP (REVISED) sep. 01</v>
          </cell>
          <cell r="B137">
            <v>3020.0078578972189</v>
          </cell>
          <cell r="C137">
            <v>4517.2</v>
          </cell>
          <cell r="F137">
            <v>3807.6</v>
          </cell>
          <cell r="I137">
            <v>4563.2</v>
          </cell>
          <cell r="L137">
            <v>5038</v>
          </cell>
          <cell r="O137">
            <v>5240.8</v>
          </cell>
          <cell r="S137">
            <v>4089.6</v>
          </cell>
          <cell r="V137">
            <v>5072</v>
          </cell>
          <cell r="Y137">
            <v>5355.2</v>
          </cell>
          <cell r="AB137">
            <v>5502.8</v>
          </cell>
        </row>
        <row r="139">
          <cell r="L139" t="str">
            <v>APPENDIX I</v>
          </cell>
        </row>
        <row r="141">
          <cell r="A141" t="str">
            <v>Table x. Georgia: Summary Accounts of Commercial Banks 1/</v>
          </cell>
        </row>
        <row r="142">
          <cell r="A142" t="str">
            <v>(In millions of lari)</v>
          </cell>
        </row>
        <row r="145">
          <cell r="B145">
            <v>1995</v>
          </cell>
          <cell r="C145">
            <v>1996</v>
          </cell>
          <cell r="D145">
            <v>1997</v>
          </cell>
          <cell r="E145">
            <v>1997</v>
          </cell>
          <cell r="F145">
            <v>1997</v>
          </cell>
          <cell r="O145">
            <v>1997</v>
          </cell>
          <cell r="P145">
            <v>1998</v>
          </cell>
          <cell r="S145">
            <v>1998</v>
          </cell>
        </row>
        <row r="146">
          <cell r="B146" t="str">
            <v>Dec.</v>
          </cell>
          <cell r="C146" t="str">
            <v>Dec.</v>
          </cell>
          <cell r="D146" t="str">
            <v>Jan.</v>
          </cell>
          <cell r="E146" t="str">
            <v>Feb.</v>
          </cell>
          <cell r="F146" t="str">
            <v>Mar.</v>
          </cell>
          <cell r="G146" t="str">
            <v>Apr.</v>
          </cell>
          <cell r="H146" t="str">
            <v>May</v>
          </cell>
          <cell r="I146" t="str">
            <v>Jun.</v>
          </cell>
          <cell r="J146" t="str">
            <v>Jul.</v>
          </cell>
          <cell r="K146" t="str">
            <v>Aug.</v>
          </cell>
          <cell r="L146" t="str">
            <v>Sep.</v>
          </cell>
          <cell r="M146" t="str">
            <v>Oct.</v>
          </cell>
          <cell r="N146" t="str">
            <v>Nov.</v>
          </cell>
          <cell r="O146" t="str">
            <v>Dec.</v>
          </cell>
          <cell r="Q146" t="str">
            <v>Jan</v>
          </cell>
          <cell r="R146" t="str">
            <v>Feb</v>
          </cell>
          <cell r="S146" t="str">
            <v>Mar</v>
          </cell>
          <cell r="T146" t="str">
            <v>Apr</v>
          </cell>
          <cell r="U146" t="str">
            <v>May</v>
          </cell>
          <cell r="V146" t="str">
            <v>Jun</v>
          </cell>
          <cell r="W146" t="str">
            <v>Jul</v>
          </cell>
          <cell r="X146" t="str">
            <v>Aug</v>
          </cell>
          <cell r="Y146" t="str">
            <v>Sep</v>
          </cell>
          <cell r="Z146" t="str">
            <v>Oct</v>
          </cell>
          <cell r="AA146" t="str">
            <v>Nov</v>
          </cell>
          <cell r="AB146" t="str">
            <v>Dec</v>
          </cell>
        </row>
        <row r="149">
          <cell r="A149" t="str">
            <v>Net foreign assets</v>
          </cell>
          <cell r="B149">
            <v>-39.345230000000001</v>
          </cell>
          <cell r="C149">
            <v>22.055499999999999</v>
          </cell>
          <cell r="D149">
            <v>22.706800000000001</v>
          </cell>
          <cell r="E149">
            <v>20.785</v>
          </cell>
          <cell r="F149">
            <v>25.804500000000004</v>
          </cell>
          <cell r="G149">
            <v>27.874500000000005</v>
          </cell>
          <cell r="H149">
            <v>26.255500000000005</v>
          </cell>
          <cell r="I149">
            <v>25.898600000000005</v>
          </cell>
          <cell r="J149">
            <v>39.794700000000006</v>
          </cell>
          <cell r="K149">
            <v>48.202900000000007</v>
          </cell>
          <cell r="L149">
            <v>37.140999999999998</v>
          </cell>
          <cell r="M149">
            <v>35.5749</v>
          </cell>
          <cell r="N149">
            <v>34.466699999999996</v>
          </cell>
          <cell r="O149">
            <v>33.005200000000002</v>
          </cell>
          <cell r="Q149">
            <v>26.573299999999996</v>
          </cell>
          <cell r="R149">
            <v>16.679799999999997</v>
          </cell>
          <cell r="S149">
            <v>23.2256</v>
          </cell>
          <cell r="T149">
            <v>13.544400000000005</v>
          </cell>
          <cell r="U149">
            <v>22.077999999999996</v>
          </cell>
          <cell r="V149">
            <v>24.625799999999998</v>
          </cell>
          <cell r="W149">
            <v>21.3917</v>
          </cell>
          <cell r="X149">
            <v>19.226200000000002</v>
          </cell>
          <cell r="Y149">
            <v>11.431900000000001</v>
          </cell>
          <cell r="Z149">
            <v>15.934899999999997</v>
          </cell>
          <cell r="AA149">
            <v>12.245199999999999</v>
          </cell>
          <cell r="AB149">
            <v>13.748099999999996</v>
          </cell>
        </row>
        <row r="150">
          <cell r="A150" t="str">
            <v xml:space="preserve">   NFA convertible</v>
          </cell>
          <cell r="B150">
            <v>-39.205970999999998</v>
          </cell>
          <cell r="C150">
            <v>21.992699999999999</v>
          </cell>
          <cell r="D150">
            <v>22.577200000000001</v>
          </cell>
          <cell r="E150">
            <v>20.638200000000001</v>
          </cell>
          <cell r="F150">
            <v>25.605400000000003</v>
          </cell>
          <cell r="G150">
            <v>27.610800000000005</v>
          </cell>
          <cell r="H150">
            <v>25.694600000000005</v>
          </cell>
          <cell r="I150">
            <v>25.324100000000005</v>
          </cell>
          <cell r="J150">
            <v>39.280700000000003</v>
          </cell>
          <cell r="K150">
            <v>47.683800000000005</v>
          </cell>
          <cell r="L150">
            <v>36.677999999999997</v>
          </cell>
          <cell r="M150">
            <v>34.996499999999997</v>
          </cell>
          <cell r="N150">
            <v>34.114999999999995</v>
          </cell>
          <cell r="O150">
            <v>32.746200000000002</v>
          </cell>
          <cell r="Q150">
            <v>26.321799999999996</v>
          </cell>
          <cell r="R150">
            <v>16.418999999999997</v>
          </cell>
          <cell r="S150">
            <v>23.003299999999999</v>
          </cell>
          <cell r="T150">
            <v>12.924800000000005</v>
          </cell>
          <cell r="U150">
            <v>21.476999999999997</v>
          </cell>
          <cell r="V150">
            <v>23.937399999999997</v>
          </cell>
          <cell r="W150">
            <v>20.841000000000001</v>
          </cell>
          <cell r="X150">
            <v>18.805300000000003</v>
          </cell>
          <cell r="Y150">
            <v>11.0319</v>
          </cell>
          <cell r="Z150">
            <v>15.769799999999996</v>
          </cell>
          <cell r="AA150">
            <v>12.121099999999998</v>
          </cell>
          <cell r="AB150">
            <v>13.663399999999996</v>
          </cell>
        </row>
        <row r="151">
          <cell r="A151" t="str">
            <v xml:space="preserve">      Gold</v>
          </cell>
          <cell r="B151">
            <v>0.41601499999999997</v>
          </cell>
          <cell r="C151">
            <v>0.1951</v>
          </cell>
          <cell r="D151">
            <v>0.22320000000000001</v>
          </cell>
          <cell r="E151">
            <v>0.24579999999999999</v>
          </cell>
          <cell r="F151">
            <v>0.83609999999999995</v>
          </cell>
          <cell r="G151">
            <v>0.81299999999999994</v>
          </cell>
          <cell r="H151">
            <v>0.84509999999999996</v>
          </cell>
          <cell r="I151">
            <v>0.79730000000000001</v>
          </cell>
          <cell r="J151">
            <v>0.78920000000000001</v>
          </cell>
          <cell r="K151">
            <v>0.81330000000000002</v>
          </cell>
          <cell r="L151">
            <v>0.84430000000000005</v>
          </cell>
          <cell r="M151">
            <v>0.85650000000000004</v>
          </cell>
          <cell r="N151">
            <v>0.87390000000000001</v>
          </cell>
          <cell r="O151">
            <v>1.1011</v>
          </cell>
          <cell r="Q151">
            <v>1.077</v>
          </cell>
          <cell r="R151">
            <v>1.0381</v>
          </cell>
          <cell r="S151">
            <v>1.1318999999999999</v>
          </cell>
          <cell r="T151">
            <v>1.079</v>
          </cell>
          <cell r="U151">
            <v>1.0914999999999999</v>
          </cell>
          <cell r="V151">
            <v>1.3593</v>
          </cell>
          <cell r="W151">
            <v>1.2598</v>
          </cell>
          <cell r="X151">
            <v>1.2604</v>
          </cell>
          <cell r="Y151">
            <v>1.2888999999999999</v>
          </cell>
          <cell r="Z151">
            <v>1.0326</v>
          </cell>
          <cell r="AA151">
            <v>0.90900000000000003</v>
          </cell>
          <cell r="AB151">
            <v>0.5333</v>
          </cell>
        </row>
        <row r="152">
          <cell r="A152" t="str">
            <v xml:space="preserve">      Foreign exchange</v>
          </cell>
          <cell r="B152">
            <v>21.131413999999999</v>
          </cell>
          <cell r="C152">
            <v>27.912099999999999</v>
          </cell>
          <cell r="D152">
            <v>28.496300000000002</v>
          </cell>
          <cell r="E152">
            <v>26.420300000000001</v>
          </cell>
          <cell r="F152">
            <v>34.892600000000002</v>
          </cell>
          <cell r="G152">
            <v>39.506500000000003</v>
          </cell>
          <cell r="H152">
            <v>39.472700000000003</v>
          </cell>
          <cell r="I152">
            <v>42.029000000000003</v>
          </cell>
          <cell r="J152">
            <v>56.071800000000003</v>
          </cell>
          <cell r="K152">
            <v>63.664999999999999</v>
          </cell>
          <cell r="L152">
            <v>55.498199999999997</v>
          </cell>
          <cell r="M152">
            <v>53.896700000000003</v>
          </cell>
          <cell r="N152">
            <v>53.249499999999998</v>
          </cell>
          <cell r="O152">
            <v>47.223199999999999</v>
          </cell>
          <cell r="Q152">
            <v>48.265099999999997</v>
          </cell>
          <cell r="R152">
            <v>41.139299999999999</v>
          </cell>
          <cell r="S152">
            <v>46.433599999999998</v>
          </cell>
          <cell r="T152">
            <v>43.146700000000003</v>
          </cell>
          <cell r="U152">
            <v>54.130099999999999</v>
          </cell>
          <cell r="V152">
            <v>57.952199999999998</v>
          </cell>
          <cell r="W152">
            <v>56.125300000000003</v>
          </cell>
          <cell r="X152">
            <v>54.116500000000002</v>
          </cell>
          <cell r="Y152">
            <v>49.024000000000001</v>
          </cell>
          <cell r="Z152">
            <v>53.996899999999997</v>
          </cell>
          <cell r="AA152">
            <v>63.293900000000001</v>
          </cell>
          <cell r="AB152">
            <v>82.798599999999993</v>
          </cell>
        </row>
        <row r="153">
          <cell r="A153" t="str">
            <v xml:space="preserve">      Foreign liabilities</v>
          </cell>
          <cell r="B153">
            <v>-60.753399999999999</v>
          </cell>
          <cell r="C153">
            <v>-6.1144999999999996</v>
          </cell>
          <cell r="D153">
            <v>-6.1422999999999996</v>
          </cell>
          <cell r="E153">
            <v>-6.0278999999999998</v>
          </cell>
          <cell r="F153">
            <v>-10.1233</v>
          </cell>
          <cell r="G153">
            <v>-12.7087</v>
          </cell>
          <cell r="H153">
            <v>-14.623200000000001</v>
          </cell>
          <cell r="I153">
            <v>-17.502199999999998</v>
          </cell>
          <cell r="J153">
            <v>-17.580300000000001</v>
          </cell>
          <cell r="K153">
            <v>-16.794499999999999</v>
          </cell>
          <cell r="L153">
            <v>-19.6645</v>
          </cell>
          <cell r="M153">
            <v>-19.756699999999999</v>
          </cell>
          <cell r="N153">
            <v>-20.008400000000002</v>
          </cell>
          <cell r="O153">
            <v>-15.578099999999999</v>
          </cell>
          <cell r="Q153">
            <v>-23.020299999999999</v>
          </cell>
          <cell r="R153">
            <v>-25.758400000000002</v>
          </cell>
          <cell r="S153">
            <v>-24.562200000000001</v>
          </cell>
          <cell r="T153">
            <v>-31.300899999999999</v>
          </cell>
          <cell r="U153">
            <v>-33.744599999999998</v>
          </cell>
          <cell r="V153">
            <v>-35.374099999999999</v>
          </cell>
          <cell r="W153">
            <v>-36.5441</v>
          </cell>
          <cell r="X153">
            <v>-36.571599999999997</v>
          </cell>
          <cell r="Y153">
            <v>-39.280999999999999</v>
          </cell>
          <cell r="Z153">
            <v>-39.259700000000002</v>
          </cell>
          <cell r="AA153">
            <v>-52.081800000000001</v>
          </cell>
          <cell r="AB153">
            <v>-69.668499999999995</v>
          </cell>
        </row>
        <row r="154">
          <cell r="A154" t="str">
            <v xml:space="preserve">   NFA nonconvertible</v>
          </cell>
          <cell r="B154">
            <v>-0.13925899999999999</v>
          </cell>
          <cell r="C154">
            <v>6.2799999999999995E-2</v>
          </cell>
          <cell r="D154">
            <v>0.12959999999999999</v>
          </cell>
          <cell r="E154">
            <v>0.14680000000000001</v>
          </cell>
          <cell r="F154">
            <v>0.1991</v>
          </cell>
          <cell r="G154">
            <v>0.26369999999999999</v>
          </cell>
          <cell r="H154">
            <v>0.56089999999999995</v>
          </cell>
          <cell r="I154">
            <v>0.57450000000000001</v>
          </cell>
          <cell r="J154">
            <v>0.51400000000000001</v>
          </cell>
          <cell r="K154">
            <v>0.51910000000000001</v>
          </cell>
          <cell r="L154">
            <v>0.46300000000000002</v>
          </cell>
          <cell r="M154">
            <v>0.57840000000000003</v>
          </cell>
          <cell r="N154">
            <v>0.35170000000000001</v>
          </cell>
          <cell r="O154">
            <v>0.25900000000000001</v>
          </cell>
          <cell r="Q154">
            <v>0.2515</v>
          </cell>
          <cell r="R154">
            <v>0.26079999999999998</v>
          </cell>
          <cell r="S154">
            <v>0.2223</v>
          </cell>
          <cell r="T154">
            <v>0.61960000000000004</v>
          </cell>
          <cell r="U154">
            <v>0.60099999999999998</v>
          </cell>
          <cell r="V154">
            <v>0.68840000000000001</v>
          </cell>
          <cell r="W154">
            <v>0.55069999999999997</v>
          </cell>
          <cell r="X154">
            <v>0.4209</v>
          </cell>
          <cell r="Y154">
            <v>0.4</v>
          </cell>
          <cell r="Z154">
            <v>0.1651</v>
          </cell>
          <cell r="AA154">
            <v>0.1241</v>
          </cell>
          <cell r="AB154">
            <v>8.4699999999999998E-2</v>
          </cell>
        </row>
        <row r="156">
          <cell r="A156" t="str">
            <v>Net domestic assets</v>
          </cell>
          <cell r="B156">
            <v>95.130572000000001</v>
          </cell>
          <cell r="C156">
            <v>57.459300000000013</v>
          </cell>
          <cell r="D156">
            <v>60.040700000000001</v>
          </cell>
          <cell r="E156">
            <v>57.104700000000008</v>
          </cell>
          <cell r="F156">
            <v>61.710799999999992</v>
          </cell>
          <cell r="G156">
            <v>70.26169999999999</v>
          </cell>
          <cell r="H156">
            <v>73.082099999999997</v>
          </cell>
          <cell r="I156">
            <v>77.093999999999994</v>
          </cell>
          <cell r="J156">
            <v>69.587999999999994</v>
          </cell>
          <cell r="K156">
            <v>78.785200000000003</v>
          </cell>
          <cell r="L156">
            <v>95.82680000000002</v>
          </cell>
          <cell r="M156">
            <v>99.559600000000003</v>
          </cell>
          <cell r="N156">
            <v>104.29179999999999</v>
          </cell>
          <cell r="O156">
            <v>100.17180000000002</v>
          </cell>
          <cell r="Q156">
            <v>118.8972</v>
          </cell>
          <cell r="R156">
            <v>133.1617</v>
          </cell>
          <cell r="S156">
            <v>124.9713</v>
          </cell>
          <cell r="T156">
            <v>140.072</v>
          </cell>
          <cell r="U156">
            <v>138.5899</v>
          </cell>
          <cell r="V156">
            <v>141.75660000000002</v>
          </cell>
          <cell r="W156">
            <v>139.8467</v>
          </cell>
          <cell r="X156">
            <v>150.1619</v>
          </cell>
          <cell r="Y156">
            <v>140.17429999999999</v>
          </cell>
          <cell r="Z156">
            <v>125.99029999999999</v>
          </cell>
          <cell r="AA156">
            <v>120.91719999999999</v>
          </cell>
          <cell r="AB156">
            <v>142.60150000000002</v>
          </cell>
        </row>
        <row r="157">
          <cell r="A157" t="str">
            <v>Domestic credit</v>
          </cell>
          <cell r="B157">
            <v>133.48722100000001</v>
          </cell>
          <cell r="C157">
            <v>114.99550000000001</v>
          </cell>
          <cell r="D157">
            <v>114.07339999999999</v>
          </cell>
          <cell r="E157">
            <v>114.6285</v>
          </cell>
          <cell r="F157">
            <v>119.80449999999999</v>
          </cell>
          <cell r="G157">
            <v>127.14049999999999</v>
          </cell>
          <cell r="H157">
            <v>128.8021</v>
          </cell>
          <cell r="I157">
            <v>137.44719999999998</v>
          </cell>
          <cell r="J157">
            <v>136.8058</v>
          </cell>
          <cell r="K157">
            <v>133.41409999999999</v>
          </cell>
          <cell r="L157">
            <v>145.25890000000001</v>
          </cell>
          <cell r="M157">
            <v>154.33199999999999</v>
          </cell>
          <cell r="N157">
            <v>157.61850000000001</v>
          </cell>
          <cell r="O157">
            <v>170.0275</v>
          </cell>
          <cell r="Q157">
            <v>183.73140000000001</v>
          </cell>
          <cell r="R157">
            <v>192.50190000000001</v>
          </cell>
          <cell r="S157">
            <v>188.9452</v>
          </cell>
          <cell r="T157">
            <v>189.67600000000002</v>
          </cell>
          <cell r="U157">
            <v>192.53379999999999</v>
          </cell>
          <cell r="V157">
            <v>199.4699</v>
          </cell>
          <cell r="W157">
            <v>202.19220000000001</v>
          </cell>
          <cell r="X157">
            <v>217.8612</v>
          </cell>
          <cell r="Y157">
            <v>215.88860000000003</v>
          </cell>
          <cell r="Z157">
            <v>205.2825</v>
          </cell>
          <cell r="AA157">
            <v>215.65600000000001</v>
          </cell>
          <cell r="AB157">
            <v>224.20909999999998</v>
          </cell>
        </row>
        <row r="158">
          <cell r="A158" t="str">
            <v>Net claims on gen govt</v>
          </cell>
          <cell r="B158">
            <v>-15.532326999999999</v>
          </cell>
          <cell r="C158">
            <v>-13.2102</v>
          </cell>
          <cell r="D158">
            <v>-16.258800000000001</v>
          </cell>
          <cell r="E158">
            <v>-17.677</v>
          </cell>
          <cell r="F158">
            <v>-18.516200000000001</v>
          </cell>
          <cell r="G158">
            <v>-12.539899999999999</v>
          </cell>
          <cell r="H158">
            <v>-14.108000000000001</v>
          </cell>
          <cell r="I158">
            <v>-10.876099999999999</v>
          </cell>
          <cell r="J158">
            <v>-10.303699999999999</v>
          </cell>
          <cell r="K158">
            <v>-15.200200000000001</v>
          </cell>
          <cell r="L158">
            <v>-9.6669999999999998</v>
          </cell>
          <cell r="M158">
            <v>-9.6157000000000004</v>
          </cell>
          <cell r="N158">
            <v>-12.718999999999999</v>
          </cell>
          <cell r="O158">
            <v>-2.9127000000000001</v>
          </cell>
          <cell r="Q158">
            <v>-5.7496</v>
          </cell>
          <cell r="R158">
            <v>-8.0547000000000004</v>
          </cell>
          <cell r="S158">
            <v>-7.19</v>
          </cell>
          <cell r="T158">
            <v>-5.5518999999999998</v>
          </cell>
          <cell r="U158">
            <v>-7.2946999999999997</v>
          </cell>
          <cell r="V158">
            <v>-2.0874000000000001</v>
          </cell>
          <cell r="W158">
            <v>-3.7010999999999998</v>
          </cell>
          <cell r="X158">
            <v>5.1161000000000003</v>
          </cell>
          <cell r="Y158">
            <v>-0.59470000000000001</v>
          </cell>
          <cell r="Z158">
            <v>-8.6859000000000002</v>
          </cell>
          <cell r="AA158">
            <v>-9.8019999999999996</v>
          </cell>
          <cell r="AB158">
            <v>-3.0434780000000003</v>
          </cell>
        </row>
        <row r="159">
          <cell r="A159" t="str">
            <v>Net claims on rep govt</v>
          </cell>
          <cell r="B159">
            <v>-7.3338649999999994</v>
          </cell>
          <cell r="C159">
            <v>-6.6801000000000004</v>
          </cell>
          <cell r="D159">
            <v>-8.1462000000000003</v>
          </cell>
          <cell r="E159">
            <v>-10.3714</v>
          </cell>
          <cell r="F159">
            <v>-10.1693</v>
          </cell>
          <cell r="G159">
            <v>-8.2423000000000002</v>
          </cell>
          <cell r="H159">
            <v>-9.4166000000000007</v>
          </cell>
          <cell r="I159">
            <v>-5.5780000000000003</v>
          </cell>
          <cell r="J159">
            <v>-5.2403000000000004</v>
          </cell>
          <cell r="K159">
            <v>-9.4222999999999999</v>
          </cell>
          <cell r="L159">
            <v>-4.5773000000000001</v>
          </cell>
          <cell r="M159">
            <v>-4.1820000000000004</v>
          </cell>
          <cell r="N159">
            <v>-4.0891999999999999</v>
          </cell>
          <cell r="O159">
            <v>0.39029999999999998</v>
          </cell>
          <cell r="Q159">
            <v>-0.81220000000000003</v>
          </cell>
          <cell r="R159">
            <v>-1.8244</v>
          </cell>
          <cell r="S159">
            <v>-1.5165</v>
          </cell>
          <cell r="T159">
            <v>-1.5973999999999999</v>
          </cell>
          <cell r="U159">
            <v>-1.9539</v>
          </cell>
          <cell r="V159">
            <v>1.6661999999999999</v>
          </cell>
          <cell r="W159">
            <v>0.36609999999999998</v>
          </cell>
          <cell r="X159">
            <v>9.8160000000000007</v>
          </cell>
          <cell r="Y159">
            <v>3.4392999999999998</v>
          </cell>
          <cell r="Z159">
            <v>-5.0679999999999996</v>
          </cell>
          <cell r="AA159">
            <v>-6.9683999999999999</v>
          </cell>
          <cell r="AB159">
            <v>5.0294219999999994</v>
          </cell>
        </row>
        <row r="160">
          <cell r="A160" t="str">
            <v xml:space="preserve">          Direct Borrowing from DMBs</v>
          </cell>
          <cell r="AB160">
            <v>10.906321999999999</v>
          </cell>
        </row>
        <row r="161">
          <cell r="A161" t="str">
            <v>Claims on private sector</v>
          </cell>
          <cell r="B161">
            <v>149.01954800000001</v>
          </cell>
          <cell r="C161">
            <v>128.20570000000001</v>
          </cell>
          <cell r="D161">
            <v>130.3322</v>
          </cell>
          <cell r="E161">
            <v>132.30549999999999</v>
          </cell>
          <cell r="F161">
            <v>138.32069999999999</v>
          </cell>
          <cell r="G161">
            <v>139.68039999999999</v>
          </cell>
          <cell r="H161">
            <v>142.9101</v>
          </cell>
          <cell r="I161">
            <v>148.32329999999999</v>
          </cell>
          <cell r="J161">
            <v>147.1095</v>
          </cell>
          <cell r="K161">
            <v>148.61429999999999</v>
          </cell>
          <cell r="L161">
            <v>154.92590000000001</v>
          </cell>
          <cell r="M161">
            <v>163.9477</v>
          </cell>
          <cell r="N161">
            <v>170.33750000000001</v>
          </cell>
          <cell r="O161">
            <v>172.9402</v>
          </cell>
          <cell r="Q161">
            <v>189.48099999999999</v>
          </cell>
          <cell r="R161">
            <v>200.5566</v>
          </cell>
          <cell r="S161">
            <v>196.1352</v>
          </cell>
          <cell r="T161">
            <v>195.22790000000001</v>
          </cell>
          <cell r="U161">
            <v>199.82849999999999</v>
          </cell>
          <cell r="V161">
            <v>201.5573</v>
          </cell>
          <cell r="W161">
            <v>205.89330000000001</v>
          </cell>
          <cell r="X161">
            <v>212.74510000000001</v>
          </cell>
          <cell r="Y161">
            <v>216.48330000000001</v>
          </cell>
          <cell r="Z161">
            <v>213.9684</v>
          </cell>
          <cell r="AA161">
            <v>225.458</v>
          </cell>
          <cell r="AB161">
            <v>227.252578</v>
          </cell>
        </row>
        <row r="162">
          <cell r="A162" t="str">
            <v>of which forex loans</v>
          </cell>
          <cell r="B162">
            <v>63.699199999999998</v>
          </cell>
          <cell r="C162">
            <v>45.036799999999999</v>
          </cell>
          <cell r="D162">
            <v>46.128500000000003</v>
          </cell>
          <cell r="E162">
            <v>47.4679</v>
          </cell>
          <cell r="F162">
            <v>46.888800000000003</v>
          </cell>
          <cell r="G162">
            <v>48.836199999999998</v>
          </cell>
          <cell r="H162">
            <v>50.929600000000001</v>
          </cell>
          <cell r="I162">
            <v>53.764299999999999</v>
          </cell>
          <cell r="J162">
            <v>60.8977</v>
          </cell>
          <cell r="K162">
            <v>61.942100000000003</v>
          </cell>
          <cell r="L162">
            <v>68.937799999999996</v>
          </cell>
          <cell r="M162">
            <v>72.819400000000002</v>
          </cell>
          <cell r="N162">
            <v>78.440600000000003</v>
          </cell>
          <cell r="O162">
            <v>76.992199999999997</v>
          </cell>
          <cell r="Q162">
            <v>92.861199999999997</v>
          </cell>
          <cell r="R162">
            <v>102.2191</v>
          </cell>
          <cell r="S162">
            <v>103.6236</v>
          </cell>
          <cell r="T162">
            <v>104.1613</v>
          </cell>
          <cell r="U162">
            <v>109.08629999999999</v>
          </cell>
          <cell r="V162">
            <v>109.1936</v>
          </cell>
          <cell r="W162">
            <v>113.8849</v>
          </cell>
          <cell r="X162">
            <v>112.3489</v>
          </cell>
          <cell r="Y162">
            <v>120.4081</v>
          </cell>
          <cell r="Z162">
            <v>116.2641</v>
          </cell>
          <cell r="AA162">
            <v>141.07040000000001</v>
          </cell>
          <cell r="AB162">
            <v>154.441</v>
          </cell>
        </row>
        <row r="163">
          <cell r="A163" t="str">
            <v>Other assets (net)</v>
          </cell>
          <cell r="B163">
            <v>-38.356649000000004</v>
          </cell>
          <cell r="C163">
            <v>-57.536199999999994</v>
          </cell>
          <cell r="D163">
            <v>-54.032699999999991</v>
          </cell>
          <cell r="E163">
            <v>-57.523799999999994</v>
          </cell>
          <cell r="F163">
            <v>-58.093699999999998</v>
          </cell>
          <cell r="G163">
            <v>-56.878999999999998</v>
          </cell>
          <cell r="H163">
            <v>-56.72</v>
          </cell>
          <cell r="I163">
            <v>-60.353099999999998</v>
          </cell>
          <cell r="J163">
            <v>-67.218000000000004</v>
          </cell>
          <cell r="K163">
            <v>-54.530999999999999</v>
          </cell>
          <cell r="L163">
            <v>-49.432099999999991</v>
          </cell>
          <cell r="M163">
            <v>-54.77239999999999</v>
          </cell>
          <cell r="N163">
            <v>-53.326700000000017</v>
          </cell>
          <cell r="O163">
            <v>-69.855699999999985</v>
          </cell>
          <cell r="Q163">
            <v>-64.83420000000001</v>
          </cell>
          <cell r="R163">
            <v>-59.34020000000001</v>
          </cell>
          <cell r="S163">
            <v>-63.9739</v>
          </cell>
          <cell r="T163">
            <v>-49.604000000000013</v>
          </cell>
          <cell r="U163">
            <v>-53.943899999999985</v>
          </cell>
          <cell r="V163">
            <v>-57.713299999999975</v>
          </cell>
          <cell r="W163">
            <v>-62.345500000000015</v>
          </cell>
          <cell r="X163">
            <v>-67.699299999999994</v>
          </cell>
          <cell r="Y163">
            <v>-75.714300000000037</v>
          </cell>
          <cell r="Z163">
            <v>-79.292200000000008</v>
          </cell>
          <cell r="AA163">
            <v>-94.738800000000012</v>
          </cell>
          <cell r="AB163">
            <v>-81.607599999999962</v>
          </cell>
        </row>
        <row r="165">
          <cell r="A165" t="str">
            <v>Deposit liabilities</v>
          </cell>
          <cell r="B165">
            <v>55.785342</v>
          </cell>
          <cell r="C165">
            <v>79.514800000000008</v>
          </cell>
          <cell r="D165">
            <v>82.747500000000002</v>
          </cell>
          <cell r="E165">
            <v>77.889700000000005</v>
          </cell>
          <cell r="F165">
            <v>87.515299999999996</v>
          </cell>
          <cell r="G165">
            <v>98.136200000000002</v>
          </cell>
          <cell r="H165">
            <v>99.337599999999995</v>
          </cell>
          <cell r="I165">
            <v>102.9926</v>
          </cell>
          <cell r="J165">
            <v>109.3827</v>
          </cell>
          <cell r="K165">
            <v>126.9881</v>
          </cell>
          <cell r="L165">
            <v>132.96780000000001</v>
          </cell>
          <cell r="M165">
            <v>135.1345</v>
          </cell>
          <cell r="N165">
            <v>138.7585</v>
          </cell>
          <cell r="O165">
            <v>133.17700000000002</v>
          </cell>
          <cell r="Q165">
            <v>145.47049999999999</v>
          </cell>
          <cell r="R165">
            <v>149.8415</v>
          </cell>
          <cell r="S165">
            <v>148.1969</v>
          </cell>
          <cell r="T165">
            <v>153.6164</v>
          </cell>
          <cell r="U165">
            <v>160.6679</v>
          </cell>
          <cell r="V165">
            <v>166.38240000000002</v>
          </cell>
          <cell r="W165">
            <v>161.23840000000001</v>
          </cell>
          <cell r="X165">
            <v>169.38810000000001</v>
          </cell>
          <cell r="Y165">
            <v>151.6062</v>
          </cell>
          <cell r="Z165">
            <v>141.92519999999999</v>
          </cell>
          <cell r="AA165">
            <v>133.16239999999999</v>
          </cell>
          <cell r="AB165">
            <v>156.34960000000001</v>
          </cell>
        </row>
        <row r="166">
          <cell r="A166" t="str">
            <v xml:space="preserve">   Domestic currency deposits </v>
          </cell>
          <cell r="B166">
            <v>32.860748000000001</v>
          </cell>
          <cell r="C166">
            <v>41.194400000000002</v>
          </cell>
          <cell r="D166">
            <v>43.946100000000001</v>
          </cell>
          <cell r="E166">
            <v>40.161700000000003</v>
          </cell>
          <cell r="F166">
            <v>46.775599999999997</v>
          </cell>
          <cell r="G166">
            <v>47.0593</v>
          </cell>
          <cell r="H166">
            <v>49.798699999999997</v>
          </cell>
          <cell r="I166">
            <v>46.906599999999997</v>
          </cell>
          <cell r="J166">
            <v>52.194400000000002</v>
          </cell>
          <cell r="K166">
            <v>60.929000000000002</v>
          </cell>
          <cell r="L166">
            <v>62.054600000000001</v>
          </cell>
          <cell r="M166">
            <v>56.906999999999996</v>
          </cell>
          <cell r="N166">
            <v>59.034199999999998</v>
          </cell>
          <cell r="O166">
            <v>55.345500000000001</v>
          </cell>
          <cell r="Q166">
            <v>59.609299999999998</v>
          </cell>
          <cell r="R166">
            <v>61.218899999999998</v>
          </cell>
          <cell r="S166">
            <v>57.797499999999999</v>
          </cell>
          <cell r="T166">
            <v>58.512599999999999</v>
          </cell>
          <cell r="U166">
            <v>58.538600000000002</v>
          </cell>
          <cell r="V166">
            <v>60.761899999999997</v>
          </cell>
          <cell r="W166">
            <v>57.342399999999998</v>
          </cell>
          <cell r="X166">
            <v>63.756</v>
          </cell>
          <cell r="Y166">
            <v>53.261200000000002</v>
          </cell>
          <cell r="Z166">
            <v>45.112699999999997</v>
          </cell>
          <cell r="AA166">
            <v>41.5002</v>
          </cell>
          <cell r="AB166">
            <v>48.942799999999998</v>
          </cell>
        </row>
        <row r="167">
          <cell r="A167" t="str">
            <v xml:space="preserve">   Foreign currency deposits</v>
          </cell>
          <cell r="B167">
            <v>22.924594000000003</v>
          </cell>
          <cell r="C167">
            <v>38.320399999999999</v>
          </cell>
          <cell r="D167">
            <v>38.801400000000001</v>
          </cell>
          <cell r="E167">
            <v>37.728000000000002</v>
          </cell>
          <cell r="F167">
            <v>40.739699999999999</v>
          </cell>
          <cell r="G167">
            <v>51.076900000000002</v>
          </cell>
          <cell r="H167">
            <v>49.538899999999998</v>
          </cell>
          <cell r="I167">
            <v>56.085999999999999</v>
          </cell>
          <cell r="J167">
            <v>57.188299999999998</v>
          </cell>
          <cell r="K167">
            <v>66.059100000000001</v>
          </cell>
          <cell r="L167">
            <v>70.913200000000003</v>
          </cell>
          <cell r="M167">
            <v>78.227500000000006</v>
          </cell>
          <cell r="N167">
            <v>79.724299999999999</v>
          </cell>
          <cell r="O167">
            <v>77.831500000000005</v>
          </cell>
          <cell r="Q167">
            <v>85.861199999999997</v>
          </cell>
          <cell r="R167">
            <v>88.622600000000006</v>
          </cell>
          <cell r="S167">
            <v>90.3994</v>
          </cell>
          <cell r="T167">
            <v>95.103800000000007</v>
          </cell>
          <cell r="U167">
            <v>102.1293</v>
          </cell>
          <cell r="V167">
            <v>105.62050000000001</v>
          </cell>
          <cell r="W167">
            <v>103.896</v>
          </cell>
          <cell r="X167">
            <v>105.63209999999999</v>
          </cell>
          <cell r="Y167">
            <v>98.344999999999999</v>
          </cell>
          <cell r="Z167">
            <v>96.8125</v>
          </cell>
          <cell r="AA167">
            <v>91.662199999999999</v>
          </cell>
          <cell r="AB167">
            <v>107.4068</v>
          </cell>
        </row>
        <row r="170">
          <cell r="A170" t="str">
            <v>Memorandum items:</v>
          </cell>
        </row>
        <row r="171">
          <cell r="A171" t="str">
            <v xml:space="preserve">   Share of forex deposits</v>
          </cell>
          <cell r="B171">
            <v>41.094296777816659</v>
          </cell>
          <cell r="C171">
            <v>48.192789266903766</v>
          </cell>
          <cell r="D171">
            <v>46.891326021934198</v>
          </cell>
          <cell r="E171">
            <v>48.437726682732119</v>
          </cell>
          <cell r="F171">
            <v>46.551517277550325</v>
          </cell>
          <cell r="G171">
            <v>52.046951074119441</v>
          </cell>
          <cell r="H171">
            <v>49.869233804722484</v>
          </cell>
          <cell r="I171">
            <v>54.456339581678684</v>
          </cell>
          <cell r="J171">
            <v>52.282765007629173</v>
          </cell>
          <cell r="K171">
            <v>52.019913676950836</v>
          </cell>
          <cell r="L171">
            <v>53.331107230472341</v>
          </cell>
          <cell r="M171">
            <v>57.888622076523767</v>
          </cell>
          <cell r="N171">
            <v>57.455435162530591</v>
          </cell>
          <cell r="O171">
            <v>58.442148419021301</v>
          </cell>
          <cell r="Q171">
            <v>59.023100903619643</v>
          </cell>
          <cell r="R171">
            <v>59.144229068715944</v>
          </cell>
          <cell r="S171">
            <v>60.999521582435257</v>
          </cell>
          <cell r="T171">
            <v>61.909926283912398</v>
          </cell>
          <cell r="U171">
            <v>63.565466406170742</v>
          </cell>
          <cell r="V171">
            <v>63.480572464395266</v>
          </cell>
          <cell r="W171">
            <v>64.436263321888575</v>
          </cell>
          <cell r="X171">
            <v>62.360992301112049</v>
          </cell>
          <cell r="Y171">
            <v>64.868719089324841</v>
          </cell>
          <cell r="Z171">
            <v>68.2137492143749</v>
          </cell>
          <cell r="AA171">
            <v>68.834896337104169</v>
          </cell>
          <cell r="AB171">
            <v>68.696562063478254</v>
          </cell>
        </row>
        <row r="172">
          <cell r="A172" t="str">
            <v xml:space="preserve">   Exchange rate (in lari, end-period)</v>
          </cell>
          <cell r="B172">
            <v>1.23</v>
          </cell>
          <cell r="C172">
            <v>1.274</v>
          </cell>
          <cell r="D172">
            <v>1.3120000000000001</v>
          </cell>
          <cell r="E172">
            <v>1.304</v>
          </cell>
          <cell r="F172">
            <v>1.3260000000000001</v>
          </cell>
          <cell r="G172">
            <v>1.333</v>
          </cell>
          <cell r="H172">
            <v>1.335</v>
          </cell>
          <cell r="I172">
            <v>1.335</v>
          </cell>
          <cell r="J172">
            <v>1.347</v>
          </cell>
          <cell r="K172">
            <v>1.3480000000000001</v>
          </cell>
          <cell r="L172">
            <v>1.3480000000000001</v>
          </cell>
          <cell r="M172">
            <v>1.35</v>
          </cell>
          <cell r="N172">
            <v>1.3640000000000001</v>
          </cell>
          <cell r="O172">
            <v>1.304</v>
          </cell>
          <cell r="Q172">
            <v>1.5349999999999999</v>
          </cell>
          <cell r="R172">
            <v>1.8</v>
          </cell>
          <cell r="S172">
            <v>1.8</v>
          </cell>
          <cell r="T172">
            <v>1.8</v>
          </cell>
          <cell r="U172">
            <v>2.12</v>
          </cell>
          <cell r="V172">
            <v>2.35</v>
          </cell>
          <cell r="W172">
            <v>2.2050000000000001</v>
          </cell>
          <cell r="X172">
            <v>1.95</v>
          </cell>
          <cell r="Y172">
            <v>1.95</v>
          </cell>
          <cell r="Z172">
            <v>1.97</v>
          </cell>
          <cell r="AA172">
            <v>1.94</v>
          </cell>
          <cell r="AB172">
            <v>1.8</v>
          </cell>
        </row>
        <row r="175">
          <cell r="A175" t="str">
            <v xml:space="preserve">   Source: National Bank of Georgia; and Fund staff estimates.</v>
          </cell>
        </row>
        <row r="177">
          <cell r="A177" t="str">
            <v xml:space="preserve">   1/ Valued at end-period actual exchange rates.</v>
          </cell>
        </row>
      </sheetData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DP and CPI"/>
      <sheetName val="Fiscal projections year"/>
      <sheetName val="Fiscal projections quarters"/>
      <sheetName val="BOP"/>
      <sheetName val="DMB prog"/>
      <sheetName val="MS data prog"/>
      <sheetName val="int_calc"/>
      <sheetName val="NBG old"/>
      <sheetName val="red"/>
      <sheetName val="resold"/>
      <sheetName val="Controls"/>
      <sheetName val="Debt Profile"/>
    </sheetNames>
    <definedNames>
      <definedName name="BFLD_DF" refersTo="#REF!" sheetId="0"/>
      <definedName name="caca2" refersTo="#REF!" sheetId="0"/>
    </defined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of Contents"/>
      <sheetName val="ControlSheet"/>
      <sheetName val="Inputs 1 (liq indicators)"/>
      <sheetName val="country name lookup"/>
      <sheetName val="Inputs 2 (ext sector)"/>
      <sheetName val="Inputs 3 (fiscal sector)"/>
      <sheetName val="Inputs 4 (fin. sector)"/>
      <sheetName val="Inputs 5 (corp. sector)"/>
      <sheetName val="Inputs Macro Variables"/>
      <sheetName val="Calc Liq Ind"/>
      <sheetName val="Calc Ext Sector"/>
      <sheetName val="Calc Fisc Sector"/>
      <sheetName val="Calc Fin Sector"/>
      <sheetName val="Calc Corp. Sector"/>
      <sheetName val="old Tab 8. FR &amp; IR"/>
      <sheetName val="Tab 8. FR &amp; IR "/>
      <sheetName val="Output 1. Comp AD-I rat"/>
      <sheetName val="Output 1. Comp Alt I,II,III"/>
      <sheetName val="Output1 Summary-AltI"/>
      <sheetName val="Output 1. Summary-AltII"/>
      <sheetName val="Output1 Summary -AltIII"/>
      <sheetName val="Tab 9. External sector "/>
      <sheetName val="Tab 10. Public sector"/>
      <sheetName val="Tab 11. Financial sector"/>
      <sheetName val="Tab 12. Corporate sector"/>
      <sheetName val="Output 1. FR &amp; IR "/>
      <sheetName val="Output 2. External sector "/>
      <sheetName val="Output 3. Public sector"/>
      <sheetName val="Output 4. Financial sector"/>
      <sheetName val="Output 5. Corporate sector"/>
      <sheetName val="GDP and CPI"/>
    </sheetNames>
    <sheetDataSet>
      <sheetData sheetId="0" refreshError="1"/>
      <sheetData sheetId="1" refreshError="1"/>
      <sheetData sheetId="2" refreshError="1"/>
      <sheetData sheetId="3" refreshError="1">
        <row r="1">
          <cell r="A1" t="str">
            <v>Ccode</v>
          </cell>
          <cell r="B1" t="str">
            <v>Country</v>
          </cell>
        </row>
        <row r="2">
          <cell r="A2" t="str">
            <v>612</v>
          </cell>
          <cell r="B2" t="str">
            <v>Algeria</v>
          </cell>
        </row>
        <row r="3">
          <cell r="A3" t="str">
            <v>213</v>
          </cell>
          <cell r="B3" t="str">
            <v>Argentina</v>
          </cell>
        </row>
        <row r="4">
          <cell r="A4" t="str">
            <v>963</v>
          </cell>
          <cell r="B4" t="str">
            <v>Bosnia&amp;Herzegovina</v>
          </cell>
        </row>
        <row r="5">
          <cell r="A5" t="str">
            <v>223</v>
          </cell>
          <cell r="B5" t="str">
            <v>Brazil</v>
          </cell>
        </row>
        <row r="6">
          <cell r="A6" t="str">
            <v>918</v>
          </cell>
          <cell r="B6" t="str">
            <v>Bulgaria</v>
          </cell>
        </row>
        <row r="7">
          <cell r="A7" t="str">
            <v>228</v>
          </cell>
          <cell r="B7" t="str">
            <v>Chile</v>
          </cell>
        </row>
        <row r="8">
          <cell r="A8" t="str">
            <v>924</v>
          </cell>
          <cell r="B8" t="str">
            <v>China</v>
          </cell>
        </row>
        <row r="9">
          <cell r="A9" t="str">
            <v>233</v>
          </cell>
          <cell r="B9" t="str">
            <v>Colombia</v>
          </cell>
        </row>
        <row r="10">
          <cell r="A10" t="str">
            <v>238</v>
          </cell>
          <cell r="B10" t="str">
            <v>Costa Rica</v>
          </cell>
        </row>
        <row r="11">
          <cell r="A11" t="str">
            <v>960</v>
          </cell>
          <cell r="B11" t="str">
            <v>Croatia</v>
          </cell>
        </row>
        <row r="12">
          <cell r="A12" t="str">
            <v>935</v>
          </cell>
          <cell r="B12" t="str">
            <v>Czech Republic</v>
          </cell>
        </row>
        <row r="13">
          <cell r="A13" t="str">
            <v>243</v>
          </cell>
          <cell r="B13" t="str">
            <v>Dominican Republic</v>
          </cell>
        </row>
        <row r="14">
          <cell r="A14" t="str">
            <v>248</v>
          </cell>
          <cell r="B14" t="str">
            <v>Ecuador</v>
          </cell>
        </row>
        <row r="15">
          <cell r="A15" t="str">
            <v>469</v>
          </cell>
          <cell r="B15" t="str">
            <v>Egypt</v>
          </cell>
        </row>
        <row r="16">
          <cell r="A16" t="str">
            <v>253</v>
          </cell>
          <cell r="B16" t="str">
            <v>El Salvador</v>
          </cell>
        </row>
        <row r="17">
          <cell r="A17" t="str">
            <v>939</v>
          </cell>
          <cell r="B17" t="str">
            <v>Estonia</v>
          </cell>
        </row>
        <row r="18">
          <cell r="A18" t="str">
            <v>258</v>
          </cell>
          <cell r="B18" t="str">
            <v>Guatemala</v>
          </cell>
        </row>
        <row r="19">
          <cell r="A19" t="str">
            <v>944</v>
          </cell>
          <cell r="B19" t="str">
            <v>Hungary</v>
          </cell>
        </row>
        <row r="20">
          <cell r="A20" t="str">
            <v>534</v>
          </cell>
          <cell r="B20" t="str">
            <v>India</v>
          </cell>
        </row>
        <row r="21">
          <cell r="A21" t="str">
            <v>536</v>
          </cell>
          <cell r="B21" t="str">
            <v>Indonesia</v>
          </cell>
        </row>
        <row r="22">
          <cell r="A22" t="str">
            <v>436</v>
          </cell>
          <cell r="B22" t="str">
            <v>Israel</v>
          </cell>
        </row>
        <row r="23">
          <cell r="A23" t="str">
            <v>343</v>
          </cell>
          <cell r="B23" t="str">
            <v>Jamaica</v>
          </cell>
        </row>
        <row r="24">
          <cell r="A24" t="str">
            <v>439</v>
          </cell>
          <cell r="B24" t="str">
            <v>Jordan</v>
          </cell>
        </row>
        <row r="25">
          <cell r="A25" t="str">
            <v>916</v>
          </cell>
          <cell r="B25" t="str">
            <v>Kazakhstan</v>
          </cell>
        </row>
        <row r="26">
          <cell r="A26" t="str">
            <v>542</v>
          </cell>
          <cell r="B26" t="str">
            <v>Korea</v>
          </cell>
        </row>
        <row r="27">
          <cell r="A27" t="str">
            <v>941</v>
          </cell>
          <cell r="B27" t="str">
            <v>Latvia</v>
          </cell>
        </row>
        <row r="28">
          <cell r="A28" t="str">
            <v>446</v>
          </cell>
          <cell r="B28" t="str">
            <v>Lebanon</v>
          </cell>
        </row>
        <row r="29">
          <cell r="A29" t="str">
            <v>946</v>
          </cell>
          <cell r="B29" t="str">
            <v>Lithuania</v>
          </cell>
        </row>
        <row r="30">
          <cell r="A30" t="str">
            <v>548</v>
          </cell>
          <cell r="B30" t="str">
            <v>Malaysia</v>
          </cell>
        </row>
        <row r="31">
          <cell r="A31" t="str">
            <v>273</v>
          </cell>
          <cell r="B31" t="str">
            <v>Mexico</v>
          </cell>
        </row>
        <row r="32">
          <cell r="A32" t="str">
            <v>686</v>
          </cell>
          <cell r="B32" t="str">
            <v>Morocco</v>
          </cell>
        </row>
        <row r="33">
          <cell r="A33" t="str">
            <v>564</v>
          </cell>
          <cell r="B33" t="str">
            <v>Pakistan</v>
          </cell>
        </row>
        <row r="34">
          <cell r="A34" t="str">
            <v>283</v>
          </cell>
          <cell r="B34" t="str">
            <v>Panama</v>
          </cell>
        </row>
        <row r="35">
          <cell r="A35" t="str">
            <v>293</v>
          </cell>
          <cell r="B35" t="str">
            <v>Peru</v>
          </cell>
        </row>
        <row r="36">
          <cell r="A36" t="str">
            <v>566</v>
          </cell>
          <cell r="B36" t="str">
            <v>Philippines</v>
          </cell>
        </row>
        <row r="37">
          <cell r="A37">
            <v>964</v>
          </cell>
          <cell r="B37" t="str">
            <v>Poland</v>
          </cell>
        </row>
        <row r="38">
          <cell r="A38">
            <v>968</v>
          </cell>
          <cell r="B38" t="str">
            <v>Romania</v>
          </cell>
        </row>
        <row r="39">
          <cell r="A39">
            <v>922</v>
          </cell>
          <cell r="B39" t="str">
            <v>Russia</v>
          </cell>
        </row>
        <row r="40">
          <cell r="A40">
            <v>965</v>
          </cell>
          <cell r="B40" t="str">
            <v>Serbia&amp;Montenegro</v>
          </cell>
        </row>
        <row r="41">
          <cell r="A41">
            <v>936</v>
          </cell>
          <cell r="B41" t="str">
            <v>Slovak Republic</v>
          </cell>
        </row>
        <row r="42">
          <cell r="A42">
            <v>961</v>
          </cell>
          <cell r="B42" t="str">
            <v>Slovenia</v>
          </cell>
        </row>
        <row r="43">
          <cell r="A43">
            <v>199</v>
          </cell>
          <cell r="B43" t="str">
            <v>South Africa</v>
          </cell>
        </row>
        <row r="44">
          <cell r="A44">
            <v>524</v>
          </cell>
          <cell r="B44" t="str">
            <v>Sri Lanka</v>
          </cell>
        </row>
        <row r="45">
          <cell r="A45">
            <v>578</v>
          </cell>
          <cell r="B45" t="str">
            <v>Thailand</v>
          </cell>
        </row>
        <row r="46">
          <cell r="A46">
            <v>744</v>
          </cell>
          <cell r="B46" t="str">
            <v>Tunisia</v>
          </cell>
        </row>
        <row r="47">
          <cell r="A47">
            <v>186</v>
          </cell>
          <cell r="B47" t="str">
            <v>Turkey</v>
          </cell>
        </row>
        <row r="48">
          <cell r="A48">
            <v>926</v>
          </cell>
          <cell r="B48" t="str">
            <v>Ukraine</v>
          </cell>
        </row>
        <row r="49">
          <cell r="A49">
            <v>298</v>
          </cell>
          <cell r="B49" t="str">
            <v>Uruguay</v>
          </cell>
        </row>
        <row r="50">
          <cell r="A50">
            <v>299</v>
          </cell>
          <cell r="B50" t="str">
            <v>Venezuela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 Please read"/>
      <sheetName val="ControlSheet"/>
      <sheetName val="External Sector"/>
      <sheetName val="Public Sector"/>
      <sheetName val="Public Sector Supplement 1"/>
      <sheetName val="Public Sector Supplement 2"/>
      <sheetName val="Public Sector Qualitative"/>
      <sheetName val="Financial and Corporate Sectors"/>
      <sheetName val="Indicators &amp; Indices"/>
      <sheetName val="indexall"/>
      <sheetName val="W&amp;T"/>
      <sheetName val="country name looku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6">
          <cell r="C16">
            <v>0.45</v>
          </cell>
        </row>
        <row r="17">
          <cell r="C17">
            <v>0.25</v>
          </cell>
        </row>
        <row r="18">
          <cell r="C18">
            <v>0.15</v>
          </cell>
        </row>
        <row r="19">
          <cell r="C19">
            <v>0.15</v>
          </cell>
        </row>
      </sheetData>
      <sheetData sheetId="11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book Health"/>
      <sheetName val="IMF Tools TOC"/>
      <sheetName val="Workbook_Flowchart"/>
      <sheetName val="Contents"/>
      <sheetName val="RMT.M"/>
      <sheetName val="X&amp;M.M.Q.A"/>
      <sheetName val="ExtDebtServ_NBG"/>
      <sheetName val="GIR-NIR_NBG"/>
      <sheetName val="IIP_NBG"/>
      <sheetName val="BOP_NBG"/>
      <sheetName val="BOP Key Indicators_H1_NBG"/>
      <sheetName val="BOP_NBG_ShortProj"/>
      <sheetName val="GAS_GEE_In.Q"/>
      <sheetName val="GAS_GEE_In.M"/>
      <sheetName val="DMX_In"/>
      <sheetName val="AuthData_ExtDebtv1"/>
      <sheetName val="GAS_GEE_In.A"/>
      <sheetName val="Assumptions"/>
      <sheetName val="Comp Assmpt"/>
      <sheetName val="EXP"/>
      <sheetName val="IMP"/>
      <sheetName val="ARA"/>
      <sheetName val="CFlows"/>
      <sheetName val="BOP_work"/>
      <sheetName val="Table BOP"/>
      <sheetName val="Table CF "/>
      <sheetName val="IMF vs 5th Rev"/>
      <sheetName val="IMFvsNBG"/>
      <sheetName val="ExtDebt_NBG"/>
      <sheetName val="Debt"/>
      <sheetName val="Ddisb_Q"/>
      <sheetName val="Ddisb_A"/>
      <sheetName val="Dserv_A"/>
      <sheetName val="Dserv_Q"/>
      <sheetName val="DMX_Out"/>
      <sheetName val="New debt service"/>
      <sheetName val="Graphs"/>
      <sheetName val="IMF_existing"/>
      <sheetName val="debt dynamics"/>
      <sheetName val="Ddisb_GEL"/>
      <sheetName val="WEOREO"/>
      <sheetName val="HIGH FREQ"/>
      <sheetName val="LogDetails"/>
      <sheetName val="EDSS_In"/>
      <sheetName val="EcXL_In"/>
      <sheetName val="Tbl_BOP comparison"/>
    </sheetNames>
    <sheetDataSet>
      <sheetData sheetId="0" refreshError="1"/>
      <sheetData sheetId="1" refreshError="1"/>
      <sheetData sheetId="2" refreshError="1"/>
      <sheetData sheetId="3" refreshError="1">
        <row r="4">
          <cell r="B4" t="str">
            <v>C:\Users\YZhao\SPR\Country Assignment\Georgia\BOP\FA Simulations\GEO.dmxe</v>
          </cell>
        </row>
        <row r="7">
          <cell r="B7" t="str">
            <v>Georgia</v>
          </cell>
        </row>
        <row r="9">
          <cell r="B9">
            <v>915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des"/>
      <sheetName val="Compare"/>
      <sheetName val="Table1"/>
      <sheetName val="Table2"/>
      <sheetName val="Table3"/>
      <sheetName val="Table4"/>
      <sheetName val="Current"/>
      <sheetName val="Previous"/>
      <sheetName val="ControlSheet"/>
      <sheetName val="Weights"/>
      <sheetName val="Sheet1"/>
      <sheetName val="Sheet2"/>
      <sheetName val="Sheet3"/>
      <sheetName val="W&amp;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66">
          <cell r="D66" t="str">
            <v>F2001START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Real"/>
      <sheetName val="BOP"/>
      <sheetName val="Public"/>
      <sheetName val="Monetary"/>
      <sheetName val="Interaction"/>
      <sheetName val="SimInp1"/>
      <sheetName val="SimInp2"/>
      <sheetName val="SimOut1"/>
      <sheetName val="SimOut2"/>
      <sheetName val="SimOut3"/>
      <sheetName val="SimOut4"/>
      <sheetName val="SimOut5"/>
      <sheetName val="SimOut6"/>
      <sheetName val="SimOut7"/>
      <sheetName val="SimBase1"/>
      <sheetName val="SimBase2"/>
      <sheetName val="SimBase3"/>
      <sheetName val="SimBase4"/>
      <sheetName val="SimBase5"/>
      <sheetName val="SimBase6"/>
      <sheetName val="Model"/>
      <sheetName val="Model2"/>
      <sheetName val="PE"/>
      <sheetName val="ModDef"/>
      <sheetName val="Chart1"/>
      <sheetName val="Chart2"/>
      <sheetName val="Module1"/>
      <sheetName val="Module2"/>
      <sheetName val="Module3"/>
      <sheetName val="Module4"/>
      <sheetName val="R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1">
          <cell r="A1" t="str">
            <v>Table 1.  Moldova:  Input for Simulation of Financial Programming Model</v>
          </cell>
        </row>
        <row r="2">
          <cell r="A2" t="str">
            <v>(In millions of Lei, unless otherwise specified)</v>
          </cell>
        </row>
        <row r="5">
          <cell r="B5" t="str">
            <v>Name</v>
          </cell>
          <cell r="C5" t="str">
            <v>Status 1/</v>
          </cell>
          <cell r="D5">
            <v>1996</v>
          </cell>
          <cell r="E5">
            <v>1997</v>
          </cell>
          <cell r="F5">
            <v>1998</v>
          </cell>
          <cell r="G5">
            <v>1999</v>
          </cell>
          <cell r="H5">
            <v>2000</v>
          </cell>
          <cell r="I5">
            <v>2001</v>
          </cell>
          <cell r="J5">
            <v>2002</v>
          </cell>
          <cell r="K5">
            <v>2003</v>
          </cell>
          <cell r="L5">
            <v>2004</v>
          </cell>
        </row>
        <row r="8">
          <cell r="A8" t="str">
            <v>Real Sector:</v>
          </cell>
        </row>
        <row r="10">
          <cell r="A10" t="str">
            <v>Total resources</v>
          </cell>
          <cell r="C10" t="str">
            <v>END</v>
          </cell>
          <cell r="E10">
            <v>16728.952043956888</v>
          </cell>
          <cell r="F10">
            <v>16752.595008888773</v>
          </cell>
        </row>
        <row r="11">
          <cell r="A11" t="str">
            <v xml:space="preserve">   Gross domestic product </v>
          </cell>
          <cell r="B11" t="str">
            <v>Q</v>
          </cell>
          <cell r="C11" t="str">
            <v>END</v>
          </cell>
          <cell r="E11">
            <v>10118.517443956885</v>
          </cell>
          <cell r="F11">
            <v>10121.128308888774</v>
          </cell>
        </row>
        <row r="12">
          <cell r="A12" t="str">
            <v xml:space="preserve">   Imports of goods and services</v>
          </cell>
          <cell r="B12" t="str">
            <v>M</v>
          </cell>
          <cell r="C12" t="str">
            <v>END</v>
          </cell>
          <cell r="E12">
            <v>6610.4346000000005</v>
          </cell>
          <cell r="F12">
            <v>6631.4666999999999</v>
          </cell>
        </row>
        <row r="13">
          <cell r="A13" t="str">
            <v>Total expenditures</v>
          </cell>
          <cell r="C13" t="str">
            <v>END</v>
          </cell>
          <cell r="E13">
            <v>16728.952043956888</v>
          </cell>
          <cell r="F13">
            <v>16752.595008888773</v>
          </cell>
        </row>
        <row r="14">
          <cell r="A14" t="str">
            <v xml:space="preserve">   Private consumption </v>
          </cell>
          <cell r="B14" t="str">
            <v>CP</v>
          </cell>
          <cell r="C14" t="str">
            <v>END</v>
          </cell>
          <cell r="E14">
            <v>6188.5685354465459</v>
          </cell>
          <cell r="F14">
            <v>6920.492387598686</v>
          </cell>
        </row>
        <row r="15">
          <cell r="A15" t="str">
            <v xml:space="preserve">   Public consumption</v>
          </cell>
          <cell r="B15" t="str">
            <v>CG</v>
          </cell>
          <cell r="C15" t="str">
            <v>END</v>
          </cell>
          <cell r="E15">
            <v>2718.5</v>
          </cell>
          <cell r="F15">
            <v>2247.5</v>
          </cell>
        </row>
        <row r="16">
          <cell r="A16" t="str">
            <v xml:space="preserve">   Private investment</v>
          </cell>
          <cell r="B16" t="str">
            <v>IP</v>
          </cell>
          <cell r="C16" t="str">
            <v>END</v>
          </cell>
          <cell r="E16">
            <v>2418.7003085103406</v>
          </cell>
          <cell r="F16">
            <v>2830.7592212900868</v>
          </cell>
        </row>
        <row r="17">
          <cell r="A17" t="str">
            <v xml:space="preserve">   Public investment</v>
          </cell>
          <cell r="B17" t="str">
            <v>IG</v>
          </cell>
          <cell r="C17" t="str">
            <v>END</v>
          </cell>
          <cell r="E17">
            <v>234.2</v>
          </cell>
          <cell r="F17">
            <v>206</v>
          </cell>
        </row>
        <row r="18">
          <cell r="A18" t="str">
            <v xml:space="preserve">   Changes in inventories  2/  5/</v>
          </cell>
          <cell r="B18" t="str">
            <v>IS</v>
          </cell>
          <cell r="C18" t="str">
            <v>EXOG</v>
          </cell>
          <cell r="E18">
            <v>438.75000000000006</v>
          </cell>
          <cell r="F18">
            <v>450.15750000000008</v>
          </cell>
          <cell r="G18">
            <v>450.15750000000008</v>
          </cell>
          <cell r="H18">
            <v>450.15750000000008</v>
          </cell>
          <cell r="I18">
            <v>450.15750000000008</v>
          </cell>
          <cell r="J18">
            <v>450.15750000000008</v>
          </cell>
          <cell r="K18">
            <v>450.15750000000008</v>
          </cell>
          <cell r="L18">
            <v>450.15750000000008</v>
          </cell>
        </row>
        <row r="19">
          <cell r="A19" t="str">
            <v xml:space="preserve">   Export of goods and services</v>
          </cell>
          <cell r="B19" t="str">
            <v>X</v>
          </cell>
          <cell r="C19" t="str">
            <v>END</v>
          </cell>
          <cell r="E19">
            <v>4730.2332000000006</v>
          </cell>
          <cell r="F19">
            <v>4097.6858999999995</v>
          </cell>
        </row>
        <row r="21">
          <cell r="A21" t="str">
            <v>Memorandum items:</v>
          </cell>
        </row>
        <row r="22">
          <cell r="A22" t="str">
            <v>National disposable income</v>
          </cell>
          <cell r="B22" t="str">
            <v>YD</v>
          </cell>
          <cell r="C22" t="str">
            <v>END</v>
          </cell>
          <cell r="E22">
            <v>10759.403843956885</v>
          </cell>
          <cell r="F22">
            <v>10862.779008888774</v>
          </cell>
        </row>
        <row r="23">
          <cell r="A23" t="str">
            <v>Private disposable income</v>
          </cell>
          <cell r="B23" t="str">
            <v>YDP</v>
          </cell>
          <cell r="C23" t="str">
            <v>END</v>
          </cell>
          <cell r="E23">
            <v>8090.6538439568849</v>
          </cell>
          <cell r="F23">
            <v>8257.7790088887741</v>
          </cell>
        </row>
        <row r="24">
          <cell r="A24" t="str">
            <v>Growth of real export of goods and services</v>
          </cell>
          <cell r="B24" t="str">
            <v>ZX</v>
          </cell>
          <cell r="C24" t="str">
            <v>END</v>
          </cell>
          <cell r="E24">
            <v>6.8426197458455684E-2</v>
          </cell>
          <cell r="F24">
            <v>-0.26644936846219303</v>
          </cell>
          <cell r="G24">
            <v>-0.32524229057870202</v>
          </cell>
          <cell r="H24">
            <v>9.5520563754657228E-2</v>
          </cell>
          <cell r="I24">
            <v>8.4970389010702294E-2</v>
          </cell>
          <cell r="J24">
            <v>0.10715030227225351</v>
          </cell>
          <cell r="K24">
            <v>0.11692786715101189</v>
          </cell>
          <cell r="L24">
            <v>0.11692786715101189</v>
          </cell>
        </row>
        <row r="25">
          <cell r="A25" t="str">
            <v>Growth of real GDP, short-term</v>
          </cell>
          <cell r="B25" t="str">
            <v>ZQ</v>
          </cell>
          <cell r="C25" t="str">
            <v>END</v>
          </cell>
          <cell r="E25">
            <v>1.3283464188091738E-2</v>
          </cell>
          <cell r="F25">
            <v>-8.6150024392002547E-2</v>
          </cell>
        </row>
        <row r="26">
          <cell r="A26" t="str">
            <v>Growth of real GDP, long-term</v>
          </cell>
          <cell r="B26" t="str">
            <v>ZQL</v>
          </cell>
          <cell r="C26" t="str">
            <v>EXOG</v>
          </cell>
          <cell r="E26">
            <v>0</v>
          </cell>
          <cell r="F26">
            <v>0</v>
          </cell>
          <cell r="G26">
            <v>-1.4999999999999999E-2</v>
          </cell>
          <cell r="H26">
            <v>-0.01</v>
          </cell>
          <cell r="I26">
            <v>0</v>
          </cell>
          <cell r="J26">
            <v>0.01</v>
          </cell>
          <cell r="K26">
            <v>0.02</v>
          </cell>
          <cell r="L26">
            <v>0.05</v>
          </cell>
        </row>
        <row r="27">
          <cell r="A27" t="str">
            <v>Growth of total factor productivity</v>
          </cell>
          <cell r="B27" t="str">
            <v>ZQT</v>
          </cell>
          <cell r="C27" t="str">
            <v>EXOG</v>
          </cell>
          <cell r="E27">
            <v>0</v>
          </cell>
          <cell r="F27">
            <v>0</v>
          </cell>
          <cell r="G27">
            <v>0</v>
          </cell>
          <cell r="H27">
            <v>5.0000000000000001E-3</v>
          </cell>
          <cell r="I27">
            <v>0.01</v>
          </cell>
          <cell r="J27">
            <v>1.4999999999999999E-2</v>
          </cell>
          <cell r="K27">
            <v>0.02</v>
          </cell>
          <cell r="L27">
            <v>0.02</v>
          </cell>
        </row>
        <row r="28">
          <cell r="A28" t="str">
            <v>Maximum sustainable GDP growth</v>
          </cell>
          <cell r="C28" t="str">
            <v>END</v>
          </cell>
          <cell r="E28">
            <v>1.4999999999999999E-2</v>
          </cell>
          <cell r="F28">
            <v>1.4999999999999999E-2</v>
          </cell>
          <cell r="G28">
            <v>1.4999999999999999E-2</v>
          </cell>
          <cell r="H28">
            <v>2.3333333333333331E-2</v>
          </cell>
          <cell r="I28">
            <v>3.1666666666666669E-2</v>
          </cell>
          <cell r="J28">
            <v>0.04</v>
          </cell>
          <cell r="K28">
            <v>4.8333333333333332E-2</v>
          </cell>
          <cell r="L28">
            <v>4.8333333333333332E-2</v>
          </cell>
        </row>
        <row r="29">
          <cell r="A29" t="str">
            <v>Growth of world real GDP</v>
          </cell>
          <cell r="B29" t="str">
            <v>ZQW</v>
          </cell>
          <cell r="C29" t="str">
            <v>EXOG</v>
          </cell>
          <cell r="G29">
            <v>0.02</v>
          </cell>
          <cell r="H29">
            <v>0.02</v>
          </cell>
          <cell r="I29">
            <v>0.02</v>
          </cell>
          <cell r="J29">
            <v>0.02</v>
          </cell>
          <cell r="K29">
            <v>0.02</v>
          </cell>
          <cell r="L29">
            <v>0.02</v>
          </cell>
        </row>
        <row r="31">
          <cell r="A31" t="str">
            <v>External Sector:</v>
          </cell>
        </row>
        <row r="33">
          <cell r="A33" t="str">
            <v xml:space="preserve">Current account </v>
          </cell>
          <cell r="B33" t="str">
            <v>CAB</v>
          </cell>
          <cell r="C33" t="str">
            <v>END</v>
          </cell>
          <cell r="E33">
            <v>-1059.0643316612591</v>
          </cell>
          <cell r="F33">
            <v>-1514.5852682364416</v>
          </cell>
        </row>
        <row r="34">
          <cell r="A34" t="str">
            <v xml:space="preserve">   Export of goods services</v>
          </cell>
          <cell r="B34" t="str">
            <v>X</v>
          </cell>
          <cell r="C34" t="str">
            <v>END</v>
          </cell>
          <cell r="E34">
            <v>4730.2332000000006</v>
          </cell>
          <cell r="F34">
            <v>4097.6858999999995</v>
          </cell>
        </row>
        <row r="35">
          <cell r="A35" t="str">
            <v xml:space="preserve">   Imports of goods and services</v>
          </cell>
          <cell r="B35" t="str">
            <v>-M</v>
          </cell>
          <cell r="C35" t="str">
            <v>END</v>
          </cell>
          <cell r="E35">
            <v>-6610.4346000000005</v>
          </cell>
          <cell r="F35">
            <v>-6631.4666999999999</v>
          </cell>
        </row>
        <row r="36">
          <cell r="A36" t="str">
            <v xml:space="preserve">   Net income  3/</v>
          </cell>
          <cell r="B36" t="str">
            <v>FS</v>
          </cell>
          <cell r="C36" t="str">
            <v>EXOG</v>
          </cell>
          <cell r="E36">
            <v>287.73359999999997</v>
          </cell>
          <cell r="F36">
            <v>217.86090000000007</v>
          </cell>
          <cell r="G36">
            <v>338.18486219480872</v>
          </cell>
          <cell r="H36">
            <v>202.15325673104908</v>
          </cell>
          <cell r="I36">
            <v>217.00227489751421</v>
          </cell>
          <cell r="J36">
            <v>222.25156965539813</v>
          </cell>
          <cell r="K36">
            <v>234.18254593236708</v>
          </cell>
          <cell r="L36">
            <v>234.18254593236708</v>
          </cell>
        </row>
        <row r="37">
          <cell r="A37" t="str">
            <v xml:space="preserve">    Of which: Public sector interest due</v>
          </cell>
          <cell r="B37" t="str">
            <v>IFG</v>
          </cell>
          <cell r="C37" t="str">
            <v>EXOG</v>
          </cell>
          <cell r="E37">
            <v>180.2506683387407</v>
          </cell>
          <cell r="F37">
            <v>277.5448317635587</v>
          </cell>
          <cell r="G37">
            <v>251.90442088886221</v>
          </cell>
          <cell r="H37">
            <v>299.2065134832892</v>
          </cell>
          <cell r="I37">
            <v>331.28277115964607</v>
          </cell>
          <cell r="J37">
            <v>321.96755774764222</v>
          </cell>
          <cell r="K37">
            <v>298.47920291630862</v>
          </cell>
          <cell r="L37">
            <v>293.37814907804432</v>
          </cell>
        </row>
        <row r="38">
          <cell r="A38" t="str">
            <v xml:space="preserve">   Foreign grants  3/</v>
          </cell>
          <cell r="B38" t="str">
            <v>G</v>
          </cell>
          <cell r="C38" t="str">
            <v>EXOG</v>
          </cell>
          <cell r="E38">
            <v>353.15280000000001</v>
          </cell>
          <cell r="F38">
            <v>523.78980000000001</v>
          </cell>
          <cell r="G38">
            <v>506.39100000000008</v>
          </cell>
          <cell r="H38">
            <v>579.96</v>
          </cell>
          <cell r="I38">
            <v>510.15000000000003</v>
          </cell>
          <cell r="J38">
            <v>499.41000000000008</v>
          </cell>
          <cell r="K38">
            <v>488.67</v>
          </cell>
          <cell r="L38">
            <v>488.67</v>
          </cell>
        </row>
        <row r="39">
          <cell r="A39" t="str">
            <v>Capital and finacial account</v>
          </cell>
          <cell r="C39" t="str">
            <v>EXOG</v>
          </cell>
          <cell r="E39">
            <v>818.26993166125908</v>
          </cell>
          <cell r="F39">
            <v>302.01190168882636</v>
          </cell>
          <cell r="G39">
            <v>490.97347809159464</v>
          </cell>
          <cell r="H39">
            <v>619.71226685985562</v>
          </cell>
          <cell r="I39">
            <v>635.58262110378655</v>
          </cell>
          <cell r="J39">
            <v>538.34623124789891</v>
          </cell>
          <cell r="K39">
            <v>834.7342071714786</v>
          </cell>
          <cell r="L39">
            <v>834.7342071714786</v>
          </cell>
        </row>
        <row r="40">
          <cell r="A40" t="str">
            <v xml:space="preserve">   Public financing  3/</v>
          </cell>
          <cell r="B40" t="str">
            <v>CFCG</v>
          </cell>
          <cell r="C40" t="str">
            <v>EXOG</v>
          </cell>
          <cell r="E40">
            <v>268.14933166125934</v>
          </cell>
          <cell r="F40">
            <v>-404.64483176355873</v>
          </cell>
          <cell r="G40">
            <v>94.75616160086922</v>
          </cell>
          <cell r="H40">
            <v>288.78399145949885</v>
          </cell>
          <cell r="I40">
            <v>204.62123147671062</v>
          </cell>
          <cell r="J40">
            <v>243.82913214322204</v>
          </cell>
          <cell r="K40">
            <v>235.3245655785785</v>
          </cell>
          <cell r="L40">
            <v>235.3245655785785</v>
          </cell>
        </row>
        <row r="41">
          <cell r="A41" t="str">
            <v xml:space="preserve">   Central bank financing  3/</v>
          </cell>
          <cell r="B41" t="str">
            <v>CFCCB</v>
          </cell>
          <cell r="C41" t="str">
            <v>EXOG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A42" t="str">
            <v xml:space="preserve">   Private financing and other 3/</v>
          </cell>
          <cell r="B42" t="str">
            <v>CFCP</v>
          </cell>
          <cell r="C42" t="str">
            <v>EXOG</v>
          </cell>
          <cell r="E42">
            <v>550.12059999999974</v>
          </cell>
          <cell r="F42">
            <v>706.65673345238508</v>
          </cell>
          <cell r="G42">
            <v>396.21731649072541</v>
          </cell>
          <cell r="H42">
            <v>330.92827540035671</v>
          </cell>
          <cell r="I42">
            <v>430.96138962707596</v>
          </cell>
          <cell r="J42">
            <v>294.51709910467684</v>
          </cell>
          <cell r="K42">
            <v>599.40964159290013</v>
          </cell>
          <cell r="L42">
            <v>599.40964159290013</v>
          </cell>
        </row>
        <row r="43">
          <cell r="A43" t="str">
            <v xml:space="preserve">Change in net international reserves </v>
          </cell>
          <cell r="B43" t="str">
            <v>CNIR</v>
          </cell>
          <cell r="C43" t="str">
            <v>END</v>
          </cell>
          <cell r="E43">
            <v>-240.7944</v>
          </cell>
          <cell r="F43">
            <v>-1212.5733665476153</v>
          </cell>
        </row>
        <row r="45">
          <cell r="A45" t="str">
            <v>Memorandum items:</v>
          </cell>
        </row>
        <row r="46">
          <cell r="A46" t="str">
            <v>Direct foreign financed project import  3/</v>
          </cell>
          <cell r="B46" t="str">
            <v>MP</v>
          </cell>
          <cell r="C46" t="str">
            <v>EXOG</v>
          </cell>
          <cell r="E46">
            <v>134.07466583062967</v>
          </cell>
          <cell r="F46">
            <v>392.84235000000001</v>
          </cell>
          <cell r="G46">
            <v>379.79325000000006</v>
          </cell>
          <cell r="H46">
            <v>434.97</v>
          </cell>
          <cell r="I46">
            <v>382.61250000000001</v>
          </cell>
          <cell r="J46">
            <v>374.55750000000006</v>
          </cell>
          <cell r="K46">
            <v>366.5025</v>
          </cell>
          <cell r="L46">
            <v>366.5025</v>
          </cell>
        </row>
        <row r="47">
          <cell r="A47" t="str">
            <v>Imports to be excluded for GIR in terms of imports 3/</v>
          </cell>
          <cell r="B47" t="str">
            <v>MEA</v>
          </cell>
          <cell r="C47" t="str">
            <v>EXOG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9">
          <cell r="A49" t="str">
            <v>Public Sector:</v>
          </cell>
        </row>
        <row r="51">
          <cell r="A51" t="str">
            <v>Total revenue and grants</v>
          </cell>
          <cell r="B51" t="str">
            <v>RVN</v>
          </cell>
          <cell r="C51" t="str">
            <v>END</v>
          </cell>
          <cell r="E51">
            <v>2668.7500000000005</v>
          </cell>
          <cell r="F51">
            <v>2604.9999999999991</v>
          </cell>
        </row>
        <row r="52">
          <cell r="A52" t="str">
            <v xml:space="preserve">   Of which:  foreign grants  3/</v>
          </cell>
          <cell r="B52" t="str">
            <v>GG</v>
          </cell>
          <cell r="C52" t="str">
            <v>EXOG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A53" t="str">
            <v>Total expenditures</v>
          </cell>
          <cell r="C53" t="str">
            <v>END</v>
          </cell>
          <cell r="E53">
            <v>3360.1</v>
          </cell>
          <cell r="F53">
            <v>2905.0000000000005</v>
          </cell>
        </row>
        <row r="54">
          <cell r="A54" t="str">
            <v xml:space="preserve">   Consumption</v>
          </cell>
          <cell r="B54" t="str">
            <v>CG</v>
          </cell>
          <cell r="C54" t="str">
            <v>END</v>
          </cell>
          <cell r="E54">
            <v>2718.5</v>
          </cell>
          <cell r="F54">
            <v>2247.5</v>
          </cell>
        </row>
        <row r="55">
          <cell r="A55" t="str">
            <v xml:space="preserve">   Investment </v>
          </cell>
          <cell r="B55" t="str">
            <v>IG</v>
          </cell>
          <cell r="C55" t="str">
            <v>END</v>
          </cell>
          <cell r="E55">
            <v>234.2</v>
          </cell>
          <cell r="F55">
            <v>206</v>
          </cell>
        </row>
        <row r="56">
          <cell r="A56" t="str">
            <v xml:space="preserve">   Domestic interest payments </v>
          </cell>
          <cell r="B56" t="str">
            <v>INTGD</v>
          </cell>
          <cell r="C56" t="str">
            <v>EXOG</v>
          </cell>
          <cell r="E56">
            <v>212.5</v>
          </cell>
          <cell r="F56">
            <v>244.3</v>
          </cell>
          <cell r="G56">
            <v>256.51500000000004</v>
          </cell>
          <cell r="H56">
            <v>269.34075000000007</v>
          </cell>
          <cell r="I56">
            <v>282.80778750000007</v>
          </cell>
          <cell r="J56">
            <v>296.94817687500012</v>
          </cell>
          <cell r="K56">
            <v>311.79558571875015</v>
          </cell>
          <cell r="L56">
            <v>327.38536500468769</v>
          </cell>
        </row>
        <row r="57">
          <cell r="A57" t="str">
            <v xml:space="preserve">   Foreign interest payments  3/</v>
          </cell>
          <cell r="B57" t="str">
            <v>INTGF</v>
          </cell>
          <cell r="C57" t="str">
            <v>EXOG</v>
          </cell>
          <cell r="E57">
            <v>164.5</v>
          </cell>
          <cell r="F57">
            <v>176.9</v>
          </cell>
          <cell r="G57">
            <v>251.90442088886221</v>
          </cell>
          <cell r="H57">
            <v>299.2065134832892</v>
          </cell>
          <cell r="I57">
            <v>331.28277115964607</v>
          </cell>
          <cell r="J57">
            <v>321.96755774764222</v>
          </cell>
          <cell r="K57">
            <v>298.47920291630862</v>
          </cell>
          <cell r="L57">
            <v>293.37814907804432</v>
          </cell>
        </row>
        <row r="58">
          <cell r="A58" t="str">
            <v xml:space="preserve">   Net lending</v>
          </cell>
          <cell r="B58" t="str">
            <v>NL</v>
          </cell>
          <cell r="C58" t="str">
            <v>EXOG</v>
          </cell>
          <cell r="E58">
            <v>30.4</v>
          </cell>
          <cell r="F58">
            <v>30.3</v>
          </cell>
          <cell r="G58">
            <v>30.3</v>
          </cell>
          <cell r="H58">
            <v>30.3</v>
          </cell>
          <cell r="I58">
            <v>30.3</v>
          </cell>
          <cell r="J58">
            <v>30.3</v>
          </cell>
          <cell r="K58">
            <v>30.3</v>
          </cell>
          <cell r="L58">
            <v>30.3</v>
          </cell>
        </row>
        <row r="59">
          <cell r="A59" t="str">
            <v>Balance of the rest of public sector</v>
          </cell>
          <cell r="B59" t="str">
            <v>REST</v>
          </cell>
          <cell r="C59" t="str">
            <v>EXOG</v>
          </cell>
          <cell r="E59">
            <v>189.04999999999944</v>
          </cell>
          <cell r="F59">
            <v>1.3642420526593924E-12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1">
          <cell r="A61" t="str">
            <v>Overall balance (excl. foreign grants)</v>
          </cell>
          <cell r="C61" t="str">
            <v>END</v>
          </cell>
          <cell r="E61">
            <v>-502.3</v>
          </cell>
          <cell r="F61">
            <v>-300</v>
          </cell>
        </row>
        <row r="62">
          <cell r="A62" t="str">
            <v>Overall balance (incl. foreign grants)</v>
          </cell>
          <cell r="C62" t="str">
            <v>END</v>
          </cell>
          <cell r="E62">
            <v>-502.3</v>
          </cell>
          <cell r="F62">
            <v>-300</v>
          </cell>
        </row>
        <row r="64">
          <cell r="A64" t="str">
            <v>Total financing</v>
          </cell>
          <cell r="C64" t="str">
            <v>END</v>
          </cell>
          <cell r="E64">
            <v>502.3</v>
          </cell>
          <cell r="F64">
            <v>300</v>
          </cell>
        </row>
        <row r="65">
          <cell r="A65" t="str">
            <v xml:space="preserve">   Net foreign financing  3/</v>
          </cell>
          <cell r="B65" t="str">
            <v>CFCGC</v>
          </cell>
          <cell r="C65" t="str">
            <v>EXOG</v>
          </cell>
          <cell r="E65">
            <v>283.90000000000003</v>
          </cell>
          <cell r="F65">
            <v>-304</v>
          </cell>
          <cell r="G65">
            <v>94.756161600869234</v>
          </cell>
          <cell r="H65">
            <v>288.78399145949879</v>
          </cell>
          <cell r="I65">
            <v>204.62123147671065</v>
          </cell>
          <cell r="J65">
            <v>243.82913214322207</v>
          </cell>
          <cell r="K65">
            <v>235.32456557857847</v>
          </cell>
          <cell r="L65">
            <v>235.32456557857847</v>
          </cell>
        </row>
        <row r="66">
          <cell r="A66" t="str">
            <v xml:space="preserve">   Counterpart funds (-) 3/</v>
          </cell>
          <cell r="B66" t="str">
            <v>CDCGCBCF</v>
          </cell>
          <cell r="C66" t="str">
            <v>EXOG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A67" t="str">
            <v xml:space="preserve">   Net domestic credit, central bank</v>
          </cell>
          <cell r="B67" t="str">
            <v>CDCGCB</v>
          </cell>
          <cell r="C67" t="str">
            <v>END</v>
          </cell>
          <cell r="E67">
            <v>142.1</v>
          </cell>
          <cell r="F67">
            <v>824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</row>
        <row r="68">
          <cell r="A68" t="str">
            <v xml:space="preserve">   Net domestic credit, banks</v>
          </cell>
          <cell r="B68" t="str">
            <v>CDCGB</v>
          </cell>
          <cell r="C68" t="str">
            <v>EXOG</v>
          </cell>
          <cell r="E68">
            <v>0</v>
          </cell>
          <cell r="F68">
            <v>-93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A69" t="str">
            <v xml:space="preserve">   Net domestic bonds and other</v>
          </cell>
          <cell r="B69" t="str">
            <v>CB</v>
          </cell>
          <cell r="C69" t="str">
            <v>END</v>
          </cell>
          <cell r="E69">
            <v>76.3</v>
          </cell>
          <cell r="F69">
            <v>-127</v>
          </cell>
        </row>
        <row r="71">
          <cell r="A71" t="str">
            <v>Memorandum items:</v>
          </cell>
        </row>
        <row r="72">
          <cell r="A72" t="str">
            <v>Overall balance (incl. Grants) in percent of GDP</v>
          </cell>
          <cell r="B72" t="str">
            <v>BALG_Q</v>
          </cell>
          <cell r="C72" t="str">
            <v>EXOG</v>
          </cell>
          <cell r="E72">
            <v>-4.9641659737414419E-2</v>
          </cell>
          <cell r="F72">
            <v>-2.9640964015496984E-2</v>
          </cell>
          <cell r="G72">
            <v>-0.03</v>
          </cell>
          <cell r="H72">
            <v>-2.5000000000000001E-2</v>
          </cell>
          <cell r="I72">
            <v>-0.02</v>
          </cell>
          <cell r="J72">
            <v>-1.4999999999999999E-2</v>
          </cell>
          <cell r="K72">
            <v>-0.01</v>
          </cell>
          <cell r="L72">
            <v>-0.01</v>
          </cell>
        </row>
        <row r="73">
          <cell r="A73" t="str">
            <v>Current consumption in percent of GDP</v>
          </cell>
          <cell r="B73" t="str">
            <v>CG_Q</v>
          </cell>
          <cell r="C73" t="str">
            <v>EXOG</v>
          </cell>
          <cell r="E73">
            <v>0.26866584112315567</v>
          </cell>
          <cell r="F73">
            <v>0.22206022208276491</v>
          </cell>
          <cell r="G73">
            <v>0.22206022208276491</v>
          </cell>
          <cell r="H73">
            <v>0.22206022208276491</v>
          </cell>
          <cell r="I73">
            <v>0.22206022208276491</v>
          </cell>
          <cell r="J73">
            <v>0.22206022208276491</v>
          </cell>
          <cell r="K73">
            <v>0.22206022208276491</v>
          </cell>
          <cell r="L73">
            <v>0.22206022208276491</v>
          </cell>
        </row>
        <row r="74">
          <cell r="A74" t="str">
            <v>Investments in percent of GDP</v>
          </cell>
          <cell r="B74" t="str">
            <v>IG_Q</v>
          </cell>
          <cell r="C74" t="str">
            <v>EXOG</v>
          </cell>
          <cell r="E74">
            <v>2.3145683277926453E-2</v>
          </cell>
          <cell r="F74">
            <v>2.0353461957307931E-2</v>
          </cell>
          <cell r="G74">
            <v>2.0353461957307931E-2</v>
          </cell>
          <cell r="H74">
            <v>2.0353461957307931E-2</v>
          </cell>
          <cell r="I74">
            <v>2.0353461957307931E-2</v>
          </cell>
          <cell r="J74">
            <v>2.0353461957307931E-2</v>
          </cell>
          <cell r="K74">
            <v>2.0353461957307931E-2</v>
          </cell>
          <cell r="L74">
            <v>2.0353461957307931E-2</v>
          </cell>
        </row>
        <row r="75">
          <cell r="A75" t="str">
            <v>Current transfers in percent of GDP</v>
          </cell>
          <cell r="C75" t="str">
            <v>EXOG</v>
          </cell>
          <cell r="E75">
            <v>9.9016481964792985E-2</v>
          </cell>
          <cell r="F75">
            <v>8.8893251082475519E-2</v>
          </cell>
          <cell r="G75">
            <v>8.8893251082475519E-2</v>
          </cell>
          <cell r="H75">
            <v>8.8893251082475519E-2</v>
          </cell>
          <cell r="I75">
            <v>8.8893251082475519E-2</v>
          </cell>
          <cell r="J75">
            <v>8.8893251082475519E-2</v>
          </cell>
          <cell r="K75">
            <v>8.8893251082475519E-2</v>
          </cell>
          <cell r="L75">
            <v>8.8893251082475519E-2</v>
          </cell>
        </row>
        <row r="77">
          <cell r="K77" t="str">
            <v>....table continues</v>
          </cell>
        </row>
        <row r="78">
          <cell r="A78" t="str">
            <v>Table 1.  Moldova:  Input for Simulation of Financial Programming Model (concluded)</v>
          </cell>
        </row>
        <row r="79">
          <cell r="A79" t="str">
            <v>(In millions of Lei, unless otherwise specified)</v>
          </cell>
        </row>
        <row r="82">
          <cell r="B82" t="str">
            <v>Name</v>
          </cell>
          <cell r="C82" t="str">
            <v>Status  1/</v>
          </cell>
          <cell r="D82">
            <v>1996</v>
          </cell>
          <cell r="E82">
            <v>1997</v>
          </cell>
          <cell r="F82">
            <v>1998</v>
          </cell>
          <cell r="G82">
            <v>1999</v>
          </cell>
          <cell r="H82">
            <v>2000</v>
          </cell>
          <cell r="I82">
            <v>2001</v>
          </cell>
          <cell r="J82">
            <v>2002</v>
          </cell>
          <cell r="K82">
            <v>2003</v>
          </cell>
          <cell r="L82">
            <v>2004</v>
          </cell>
        </row>
        <row r="85">
          <cell r="A85" t="str">
            <v>Banking Sector:</v>
          </cell>
        </row>
        <row r="87">
          <cell r="A87" t="str">
            <v>I.   Consolidated</v>
          </cell>
        </row>
        <row r="89">
          <cell r="A89" t="str">
            <v>Total assets</v>
          </cell>
          <cell r="C89" t="str">
            <v>NM</v>
          </cell>
          <cell r="D89">
            <v>1434.3385000000001</v>
          </cell>
          <cell r="E89">
            <v>1922.8</v>
          </cell>
          <cell r="F89">
            <v>1755.7</v>
          </cell>
        </row>
        <row r="90">
          <cell r="A90" t="str">
            <v xml:space="preserve">   Net foreign assets </v>
          </cell>
          <cell r="B90" t="str">
            <v>NFA</v>
          </cell>
          <cell r="C90" t="str">
            <v>NM</v>
          </cell>
          <cell r="D90">
            <v>270.98759999999993</v>
          </cell>
          <cell r="E90">
            <v>484.19113534500025</v>
          </cell>
          <cell r="F90">
            <v>-629.40000000000009</v>
          </cell>
        </row>
        <row r="91">
          <cell r="A91" t="str">
            <v xml:space="preserve">   Net domestic assets </v>
          </cell>
          <cell r="B91" t="str">
            <v>NDA</v>
          </cell>
          <cell r="C91" t="str">
            <v>NM</v>
          </cell>
          <cell r="D91">
            <v>1658</v>
          </cell>
          <cell r="E91">
            <v>1841</v>
          </cell>
          <cell r="F91">
            <v>1435</v>
          </cell>
        </row>
        <row r="92">
          <cell r="A92" t="str">
            <v xml:space="preserve">Total liabilities to private sector </v>
          </cell>
          <cell r="B92" t="str">
            <v>MQM</v>
          </cell>
          <cell r="C92" t="str">
            <v>NM</v>
          </cell>
          <cell r="D92">
            <v>1434.3385000000001</v>
          </cell>
          <cell r="E92">
            <v>1922.8</v>
          </cell>
          <cell r="F92">
            <v>1755.7</v>
          </cell>
        </row>
        <row r="93">
          <cell r="A93" t="str">
            <v xml:space="preserve">   Ruble Money</v>
          </cell>
          <cell r="B93" t="str">
            <v>M1</v>
          </cell>
          <cell r="C93" t="str">
            <v>END</v>
          </cell>
          <cell r="D93">
            <v>1292.4000000000001</v>
          </cell>
          <cell r="E93">
            <v>1739.7</v>
          </cell>
          <cell r="F93">
            <v>1357.9</v>
          </cell>
        </row>
        <row r="94">
          <cell r="A94" t="str">
            <v xml:space="preserve">      Currency outside banks</v>
          </cell>
          <cell r="B94" t="str">
            <v>HCOB</v>
          </cell>
          <cell r="C94" t="str">
            <v>NM</v>
          </cell>
          <cell r="D94">
            <v>731.06079999999997</v>
          </cell>
          <cell r="E94">
            <v>972.1</v>
          </cell>
          <cell r="F94">
            <v>855.3</v>
          </cell>
        </row>
        <row r="95">
          <cell r="A95" t="str">
            <v xml:space="preserve">      Deposits</v>
          </cell>
          <cell r="B95" t="str">
            <v>LCD</v>
          </cell>
          <cell r="C95" t="str">
            <v>NM</v>
          </cell>
          <cell r="D95">
            <v>561.33920000000012</v>
          </cell>
          <cell r="E95">
            <v>767.6</v>
          </cell>
          <cell r="F95">
            <v>502.60000000000014</v>
          </cell>
        </row>
        <row r="96">
          <cell r="A96" t="str">
            <v xml:space="preserve">   Foreign currency deposits and other</v>
          </cell>
          <cell r="B96" t="str">
            <v>FCD</v>
          </cell>
          <cell r="C96" t="str">
            <v>NM</v>
          </cell>
          <cell r="D96">
            <v>141.93849999999998</v>
          </cell>
          <cell r="E96">
            <v>183.09999999999991</v>
          </cell>
          <cell r="F96">
            <v>397.79999999999995</v>
          </cell>
        </row>
        <row r="98">
          <cell r="A98" t="str">
            <v>II.   Central bank</v>
          </cell>
        </row>
        <row r="100">
          <cell r="A100" t="str">
            <v>Total assets</v>
          </cell>
          <cell r="C100" t="str">
            <v>END</v>
          </cell>
          <cell r="D100">
            <v>854.35199999999998</v>
          </cell>
          <cell r="E100">
            <v>1122.6300000000001</v>
          </cell>
          <cell r="F100">
            <v>1060.3</v>
          </cell>
        </row>
        <row r="101">
          <cell r="A101" t="str">
            <v xml:space="preserve">   Net foreign assets</v>
          </cell>
          <cell r="B101" t="str">
            <v>NFACB</v>
          </cell>
          <cell r="C101" t="str">
            <v>END</v>
          </cell>
          <cell r="D101">
            <v>313.90000000000009</v>
          </cell>
          <cell r="E101">
            <v>618</v>
          </cell>
          <cell r="F101">
            <v>-304</v>
          </cell>
        </row>
        <row r="102">
          <cell r="A102" t="str">
            <v xml:space="preserve">      Net international reserves</v>
          </cell>
          <cell r="B102" t="str">
            <v>NIR</v>
          </cell>
          <cell r="C102" t="str">
            <v>END</v>
          </cell>
          <cell r="D102">
            <v>1458</v>
          </cell>
          <cell r="E102">
            <v>1704</v>
          </cell>
          <cell r="F102">
            <v>1164</v>
          </cell>
        </row>
        <row r="103">
          <cell r="A103" t="str">
            <v xml:space="preserve">         Gross international reserves</v>
          </cell>
          <cell r="B103" t="str">
            <v>GIR</v>
          </cell>
          <cell r="C103" t="str">
            <v>END</v>
          </cell>
          <cell r="D103">
            <v>1487</v>
          </cell>
          <cell r="E103">
            <v>1704</v>
          </cell>
          <cell r="F103">
            <v>1166</v>
          </cell>
        </row>
        <row r="104">
          <cell r="A104" t="str">
            <v xml:space="preserve">         Gross international liabilities  3/ </v>
          </cell>
          <cell r="B104" t="str">
            <v>GIL</v>
          </cell>
          <cell r="C104" t="str">
            <v>EXOG</v>
          </cell>
          <cell r="D104" t="e">
            <v>#REF!</v>
          </cell>
          <cell r="E104">
            <v>0</v>
          </cell>
          <cell r="F104">
            <v>-2</v>
          </cell>
          <cell r="G104">
            <v>-2</v>
          </cell>
          <cell r="H104">
            <v>-2</v>
          </cell>
          <cell r="I104">
            <v>-2</v>
          </cell>
          <cell r="J104">
            <v>-2</v>
          </cell>
          <cell r="K104">
            <v>-2</v>
          </cell>
          <cell r="L104">
            <v>-2</v>
          </cell>
        </row>
        <row r="105">
          <cell r="A105" t="str">
            <v xml:space="preserve">      MLT foreign liabilities  3/</v>
          </cell>
          <cell r="B105" t="str">
            <v>FCCB</v>
          </cell>
          <cell r="C105" t="str">
            <v>EXOG</v>
          </cell>
          <cell r="D105">
            <v>-1144.0999999999999</v>
          </cell>
          <cell r="E105">
            <v>-1086</v>
          </cell>
          <cell r="F105">
            <v>-1468</v>
          </cell>
          <cell r="G105">
            <v>-1468</v>
          </cell>
          <cell r="H105">
            <v>-1468</v>
          </cell>
          <cell r="I105">
            <v>-1468</v>
          </cell>
          <cell r="J105">
            <v>-1468</v>
          </cell>
          <cell r="K105">
            <v>-1468</v>
          </cell>
          <cell r="L105">
            <v>-1468</v>
          </cell>
        </row>
        <row r="106">
          <cell r="A106" t="str">
            <v xml:space="preserve">   Net domestic assets</v>
          </cell>
          <cell r="B106" t="str">
            <v>NDACB</v>
          </cell>
          <cell r="C106" t="str">
            <v>END</v>
          </cell>
          <cell r="D106">
            <v>540.45199999999988</v>
          </cell>
          <cell r="E106">
            <v>504.63000000000011</v>
          </cell>
          <cell r="F106">
            <v>1364.3</v>
          </cell>
        </row>
        <row r="107">
          <cell r="A107" t="str">
            <v xml:space="preserve">      Net dom. credit to the public sector</v>
          </cell>
          <cell r="B107" t="str">
            <v>DCGCB</v>
          </cell>
          <cell r="C107" t="str">
            <v>EXOG</v>
          </cell>
          <cell r="D107">
            <v>369.7817</v>
          </cell>
          <cell r="E107">
            <v>517</v>
          </cell>
          <cell r="F107">
            <v>1341</v>
          </cell>
          <cell r="G107">
            <v>1341</v>
          </cell>
          <cell r="H107">
            <v>1341</v>
          </cell>
          <cell r="I107">
            <v>1341</v>
          </cell>
          <cell r="J107">
            <v>1341</v>
          </cell>
          <cell r="K107">
            <v>1341</v>
          </cell>
          <cell r="L107">
            <v>1341</v>
          </cell>
        </row>
        <row r="108">
          <cell r="A108" t="str">
            <v xml:space="preserve">      Counterpart funds (-)</v>
          </cell>
          <cell r="B108" t="str">
            <v>DCGCBCF</v>
          </cell>
          <cell r="C108" t="str">
            <v>EXOG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</row>
        <row r="109">
          <cell r="A109" t="str">
            <v xml:space="preserve">      Net dom. credit to the private sector</v>
          </cell>
          <cell r="B109" t="str">
            <v>DCPCB</v>
          </cell>
          <cell r="C109" t="str">
            <v>END</v>
          </cell>
          <cell r="D109">
            <v>362.6302</v>
          </cell>
          <cell r="E109">
            <v>270</v>
          </cell>
          <cell r="F109">
            <v>229.5</v>
          </cell>
        </row>
        <row r="110">
          <cell r="A110" t="str">
            <v xml:space="preserve">      Other assets, net</v>
          </cell>
          <cell r="B110" t="str">
            <v>OANCB</v>
          </cell>
          <cell r="C110" t="str">
            <v>END</v>
          </cell>
          <cell r="D110">
            <v>-191.95990000000012</v>
          </cell>
          <cell r="E110">
            <v>-282.36999999999989</v>
          </cell>
          <cell r="F110">
            <v>-206.20000000000005</v>
          </cell>
        </row>
        <row r="111">
          <cell r="A111" t="str">
            <v>Total liabilities</v>
          </cell>
          <cell r="C111" t="str">
            <v>END</v>
          </cell>
          <cell r="D111">
            <v>854.35199999999998</v>
          </cell>
          <cell r="E111">
            <v>1122.6300000000001</v>
          </cell>
          <cell r="F111">
            <v>1060.3</v>
          </cell>
        </row>
        <row r="112">
          <cell r="A112" t="str">
            <v xml:space="preserve">   Reserve money</v>
          </cell>
          <cell r="B112" t="str">
            <v>HM</v>
          </cell>
          <cell r="C112" t="str">
            <v>END</v>
          </cell>
          <cell r="D112">
            <v>854.35199999999998</v>
          </cell>
          <cell r="E112">
            <v>1122.6300000000001</v>
          </cell>
          <cell r="F112">
            <v>1060.3</v>
          </cell>
        </row>
        <row r="113">
          <cell r="A113" t="str">
            <v xml:space="preserve">      Currency in circulation</v>
          </cell>
          <cell r="B113" t="str">
            <v>HC</v>
          </cell>
          <cell r="C113" t="str">
            <v>NM</v>
          </cell>
          <cell r="D113">
            <v>731.06</v>
          </cell>
          <cell r="E113">
            <v>972.1</v>
          </cell>
          <cell r="F113">
            <v>855.3</v>
          </cell>
        </row>
        <row r="114">
          <cell r="A114" t="str">
            <v xml:space="preserve">      Bank reserve deposits</v>
          </cell>
          <cell r="B114" t="str">
            <v>RD</v>
          </cell>
          <cell r="C114" t="str">
            <v>NM</v>
          </cell>
          <cell r="D114">
            <v>123.292</v>
          </cell>
          <cell r="E114">
            <v>150.53</v>
          </cell>
          <cell r="F114">
            <v>205</v>
          </cell>
        </row>
        <row r="116">
          <cell r="A116" t="str">
            <v>Memorandum items:</v>
          </cell>
        </row>
        <row r="117">
          <cell r="A117" t="str">
            <v>Gross reserves in months of import</v>
          </cell>
          <cell r="B117" t="str">
            <v>GOR_M</v>
          </cell>
          <cell r="C117" t="str">
            <v>END</v>
          </cell>
          <cell r="D117" t="e">
            <v>#N/A</v>
          </cell>
          <cell r="E117">
            <v>3.0932913245976295</v>
          </cell>
          <cell r="F117">
            <v>1.3613991242646015</v>
          </cell>
        </row>
        <row r="118">
          <cell r="A118" t="str">
            <v>Bank reserves/Local curr. deposits (pct.)</v>
          </cell>
          <cell r="B118" t="str">
            <v>r'</v>
          </cell>
          <cell r="C118" t="str">
            <v>NM</v>
          </cell>
          <cell r="D118">
            <v>0.21963903465141926</v>
          </cell>
          <cell r="E118">
            <v>0.19610474205315268</v>
          </cell>
          <cell r="F118">
            <v>0.40787902904894535</v>
          </cell>
        </row>
        <row r="119">
          <cell r="A119" t="str">
            <v xml:space="preserve">   Bank reserve deposits(pct.)</v>
          </cell>
          <cell r="C119" t="str">
            <v>NM</v>
          </cell>
          <cell r="D119">
            <v>0.21963903465141926</v>
          </cell>
          <cell r="E119">
            <v>0.19610474205315268</v>
          </cell>
          <cell r="F119">
            <v>0.40787902904894535</v>
          </cell>
        </row>
        <row r="120">
          <cell r="A120" t="str">
            <v xml:space="preserve">   Bonds (pct.)</v>
          </cell>
          <cell r="C120" t="str">
            <v>NM</v>
          </cell>
          <cell r="D120">
            <v>0</v>
          </cell>
          <cell r="E120">
            <v>0</v>
          </cell>
          <cell r="F120">
            <v>0</v>
          </cell>
        </row>
        <row r="121">
          <cell r="A121" t="str">
            <v>Bank reserves/Total deposits (pct.)</v>
          </cell>
          <cell r="B121" t="str">
            <v>r</v>
          </cell>
          <cell r="C121" t="str">
            <v>EXOG</v>
          </cell>
          <cell r="D121">
            <v>0.17531054944583055</v>
          </cell>
          <cell r="E121">
            <v>0.15833596297465027</v>
          </cell>
          <cell r="F121">
            <v>0.22767658818302974</v>
          </cell>
          <cell r="G121">
            <v>0.22767658818302974</v>
          </cell>
          <cell r="H121">
            <v>0.22767658818302974</v>
          </cell>
          <cell r="I121">
            <v>0.22767658818302974</v>
          </cell>
          <cell r="J121">
            <v>0.22767658818302974</v>
          </cell>
          <cell r="K121">
            <v>0.22767658818302974</v>
          </cell>
          <cell r="L121">
            <v>0.22767658818302974</v>
          </cell>
        </row>
        <row r="122">
          <cell r="A122" t="str">
            <v>Foreign curr. dep/Local curr. dep. (pct.)</v>
          </cell>
          <cell r="B122" t="str">
            <v>d</v>
          </cell>
          <cell r="C122" t="str">
            <v>EXOG</v>
          </cell>
          <cell r="D122">
            <v>0.25285691788494363</v>
          </cell>
          <cell r="E122">
            <v>0.23853569567483052</v>
          </cell>
          <cell r="F122">
            <v>0.79148428173497776</v>
          </cell>
          <cell r="G122">
            <v>0.79148428173497776</v>
          </cell>
          <cell r="H122">
            <v>0.79148428173497776</v>
          </cell>
          <cell r="I122">
            <v>0.79148428173497776</v>
          </cell>
          <cell r="J122">
            <v>0.79148428173497776</v>
          </cell>
          <cell r="K122">
            <v>0.79148428173497776</v>
          </cell>
          <cell r="L122">
            <v>0.79148428173497776</v>
          </cell>
        </row>
        <row r="123">
          <cell r="A123" t="str">
            <v>Currency/Deposits (pct.)</v>
          </cell>
          <cell r="B123" t="str">
            <v>c</v>
          </cell>
          <cell r="C123" t="str">
            <v>EXOG</v>
          </cell>
          <cell r="D123">
            <v>1.30234980917064</v>
          </cell>
          <cell r="E123">
            <v>1.2664147993746744</v>
          </cell>
          <cell r="F123">
            <v>1.7017508953442095</v>
          </cell>
          <cell r="G123">
            <v>1.7017508953442095</v>
          </cell>
          <cell r="H123">
            <v>1.7017508953442095</v>
          </cell>
          <cell r="I123">
            <v>1.7017508953442095</v>
          </cell>
          <cell r="J123">
            <v>1.7017508953442095</v>
          </cell>
          <cell r="K123">
            <v>1.7017508953442095</v>
          </cell>
          <cell r="L123">
            <v>1.7017508953442095</v>
          </cell>
        </row>
        <row r="124">
          <cell r="A124" t="str">
            <v>Cash in vault/Local curr. dep. (pct.)</v>
          </cell>
          <cell r="B124" t="str">
            <v>v</v>
          </cell>
          <cell r="C124" t="str">
            <v>EXOG</v>
          </cell>
          <cell r="D124">
            <v>-1.4251632524978784E-6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</row>
        <row r="125">
          <cell r="A125" t="str">
            <v>Time deposits/Deposits</v>
          </cell>
          <cell r="B125" t="str">
            <v>d</v>
          </cell>
          <cell r="C125" t="str">
            <v>EXOG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</row>
        <row r="126">
          <cell r="A126" t="str">
            <v>Money multiplier</v>
          </cell>
          <cell r="B126" t="str">
            <v>mu</v>
          </cell>
          <cell r="C126" t="str">
            <v>EXOG</v>
          </cell>
          <cell r="D126">
            <v>1.5127254340131471</v>
          </cell>
          <cell r="E126">
            <v>1.5496646268138208</v>
          </cell>
          <cell r="F126">
            <v>1.2806752805809678</v>
          </cell>
          <cell r="G126">
            <v>1.2806752805809678</v>
          </cell>
          <cell r="H126">
            <v>1.2806752805809678</v>
          </cell>
          <cell r="I126">
            <v>1.2806752805809678</v>
          </cell>
          <cell r="J126">
            <v>1.2806752805809678</v>
          </cell>
          <cell r="K126">
            <v>1.2806752805809678</v>
          </cell>
          <cell r="L126">
            <v>1.2806752805809678</v>
          </cell>
        </row>
        <row r="128">
          <cell r="A128" t="str">
            <v>Price and Exchange Rate Indices:  4/</v>
          </cell>
        </row>
        <row r="130">
          <cell r="A130" t="str">
            <v>Domestic goods prices (EOP)</v>
          </cell>
          <cell r="C130" t="str">
            <v>EXOG</v>
          </cell>
          <cell r="D130">
            <v>0.5</v>
          </cell>
          <cell r="E130">
            <v>1.381431833350399</v>
          </cell>
          <cell r="F130">
            <v>0.61856816664960101</v>
          </cell>
          <cell r="G130">
            <v>0.60928964414985698</v>
          </cell>
          <cell r="H130">
            <v>0.7189617800968312</v>
          </cell>
          <cell r="I130">
            <v>0.70458254449489455</v>
          </cell>
          <cell r="J130">
            <v>0.73981167171963935</v>
          </cell>
          <cell r="K130">
            <v>0.7768022553056213</v>
          </cell>
          <cell r="L130">
            <v>0.8311784131770148</v>
          </cell>
        </row>
      </sheetData>
      <sheetData sheetId="7" refreshError="1">
        <row r="1">
          <cell r="A1" t="str">
            <v>Table 2. Moldova:  Coefficient Matrix for Financial Programming Model</v>
          </cell>
        </row>
        <row r="4">
          <cell r="B4" t="str">
            <v>Real</v>
          </cell>
          <cell r="F4" t="str">
            <v>Real</v>
          </cell>
          <cell r="G4" t="str">
            <v>Employment</v>
          </cell>
          <cell r="H4" t="str">
            <v>Real Private</v>
          </cell>
          <cell r="I4" t="str">
            <v>Real</v>
          </cell>
          <cell r="J4" t="str">
            <v>Real</v>
          </cell>
          <cell r="K4" t="str">
            <v>Real Money</v>
          </cell>
          <cell r="L4" t="str">
            <v>Consumption</v>
          </cell>
          <cell r="M4" t="str">
            <v>Investment</v>
          </cell>
          <cell r="N4" t="str">
            <v>Inflation</v>
          </cell>
        </row>
        <row r="5">
          <cell r="B5" t="str">
            <v>Capital Stock</v>
          </cell>
          <cell r="F5" t="str">
            <v>Output</v>
          </cell>
          <cell r="H5" t="str">
            <v>Consumption</v>
          </cell>
          <cell r="I5" t="str">
            <v>Import</v>
          </cell>
          <cell r="J5" t="str">
            <v>Export</v>
          </cell>
          <cell r="K5" t="str">
            <v>Demand</v>
          </cell>
          <cell r="L5" t="str">
            <v>Prices</v>
          </cell>
          <cell r="M5" t="str">
            <v>Prices</v>
          </cell>
          <cell r="N5" t="str">
            <v>Supply side</v>
          </cell>
        </row>
        <row r="7">
          <cell r="B7" t="str">
            <v>k(t)</v>
          </cell>
          <cell r="C7" t="str">
            <v>k1(t)</v>
          </cell>
          <cell r="D7" t="str">
            <v>k2(t)</v>
          </cell>
          <cell r="E7" t="str">
            <v>kg(t)</v>
          </cell>
          <cell r="F7" t="str">
            <v>ln ql(t)</v>
          </cell>
          <cell r="G7" t="str">
            <v>ln l(t)</v>
          </cell>
          <cell r="H7" t="str">
            <v>ln cp(t)</v>
          </cell>
          <cell r="I7" t="str">
            <v>ln (m(t)</v>
          </cell>
          <cell r="J7" t="str">
            <v>ln (x(t)</v>
          </cell>
          <cell r="K7" t="str">
            <v>ln m(t)</v>
          </cell>
          <cell r="L7" t="str">
            <v>PC(t)</v>
          </cell>
          <cell r="M7" t="str">
            <v>PI(t)</v>
          </cell>
          <cell r="N7" t="str">
            <v>P(t)/P(t-1)-1</v>
          </cell>
        </row>
        <row r="8">
          <cell r="F8" t="str">
            <v>-ln ql(t-1)</v>
          </cell>
          <cell r="G8" t="str">
            <v>-ln l(t-1)</v>
          </cell>
          <cell r="H8" t="str">
            <v>-ln cp(t-1)</v>
          </cell>
          <cell r="I8" t="str">
            <v>-mp(t))</v>
          </cell>
          <cell r="J8" t="str">
            <v>-ln x(t-1)</v>
          </cell>
          <cell r="K8" t="str">
            <v>-ln m(t-1),</v>
          </cell>
        </row>
        <row r="9">
          <cell r="K9" t="str">
            <v>m=M1/P</v>
          </cell>
        </row>
        <row r="12">
          <cell r="A12" t="str">
            <v>Constant</v>
          </cell>
          <cell r="F12">
            <v>0</v>
          </cell>
          <cell r="G12">
            <v>1.4999999999999999E-2</v>
          </cell>
          <cell r="H12">
            <v>-3.5333748975775237E-2</v>
          </cell>
          <cell r="J12">
            <v>0</v>
          </cell>
          <cell r="K12">
            <v>-0.35711327386683522</v>
          </cell>
        </row>
        <row r="14">
          <cell r="A14" t="str">
            <v>k1(t)</v>
          </cell>
          <cell r="B14">
            <v>1</v>
          </cell>
        </row>
        <row r="16">
          <cell r="A16" t="str">
            <v>k2(t)</v>
          </cell>
          <cell r="B16">
            <v>0.5</v>
          </cell>
        </row>
        <row r="18">
          <cell r="A18" t="str">
            <v>kg(t)</v>
          </cell>
          <cell r="B18">
            <v>0.9</v>
          </cell>
        </row>
        <row r="20">
          <cell r="A20" t="str">
            <v>i(t)</v>
          </cell>
          <cell r="C20">
            <v>1</v>
          </cell>
          <cell r="D20">
            <v>1</v>
          </cell>
          <cell r="E20">
            <v>1</v>
          </cell>
        </row>
        <row r="22">
          <cell r="A22" t="str">
            <v>k(t-1)</v>
          </cell>
          <cell r="C22">
            <v>0.9</v>
          </cell>
          <cell r="D22">
            <v>0.85</v>
          </cell>
          <cell r="E22">
            <v>0.85</v>
          </cell>
        </row>
        <row r="24">
          <cell r="A24" t="str">
            <v>ln k(t)-ln k(t-1)</v>
          </cell>
          <cell r="F24">
            <v>0.4</v>
          </cell>
        </row>
        <row r="26">
          <cell r="A26" t="str">
            <v>ln l(t)-ln l(t-1)</v>
          </cell>
          <cell r="F26">
            <v>0.6</v>
          </cell>
        </row>
        <row r="28">
          <cell r="A28" t="str">
            <v>ZQT(t)</v>
          </cell>
          <cell r="F28">
            <v>1</v>
          </cell>
        </row>
        <row r="30">
          <cell r="A30" t="str">
            <v>ln cp(t-1)-ln cp(t-2)</v>
          </cell>
          <cell r="H30">
            <v>0.1</v>
          </cell>
        </row>
        <row r="32">
          <cell r="A32" t="str">
            <v>ln ydp(t)-ln ydp(t-1)</v>
          </cell>
          <cell r="H32">
            <v>0.9</v>
          </cell>
        </row>
        <row r="34">
          <cell r="A34" t="str">
            <v>ln yd(t)-ln yd(t-1)</v>
          </cell>
          <cell r="K34">
            <v>0.7</v>
          </cell>
        </row>
        <row r="36">
          <cell r="A36" t="str">
            <v>ln(PM(t)*E(t)/P(t))</v>
          </cell>
          <cell r="I36">
            <v>-1</v>
          </cell>
          <cell r="J36">
            <v>1</v>
          </cell>
        </row>
        <row r="38">
          <cell r="A38" t="str">
            <v>ln(PM(t-1)*E(t-1)/P(t-1))</v>
          </cell>
          <cell r="J38">
            <v>-1</v>
          </cell>
        </row>
        <row r="40">
          <cell r="A40" t="str">
            <v>ln P(t)-2 ln P(t-1)+ln P(t-2)</v>
          </cell>
          <cell r="K40">
            <v>-0.3</v>
          </cell>
        </row>
        <row r="42">
          <cell r="A42" t="str">
            <v>P(t)</v>
          </cell>
          <cell r="L42">
            <v>0.87</v>
          </cell>
          <cell r="M42">
            <v>0.4</v>
          </cell>
        </row>
        <row r="44">
          <cell r="A44" t="str">
            <v>PM(t)</v>
          </cell>
          <cell r="L44">
            <v>0.13</v>
          </cell>
          <cell r="M44">
            <v>0.6</v>
          </cell>
        </row>
        <row r="46">
          <cell r="A46" t="str">
            <v>CP(t)+CG(t)</v>
          </cell>
          <cell r="I46">
            <v>0.39892910653489105</v>
          </cell>
        </row>
        <row r="48">
          <cell r="A48" t="str">
            <v>IT(t)</v>
          </cell>
          <cell r="I48">
            <v>0.85</v>
          </cell>
        </row>
        <row r="50">
          <cell r="A50" t="str">
            <v>P(t-1)/P(t-2)-1</v>
          </cell>
          <cell r="N50">
            <v>1</v>
          </cell>
        </row>
        <row r="52">
          <cell r="A52" t="str">
            <v>q(t)/ql(t)-1</v>
          </cell>
          <cell r="N52">
            <v>1000000</v>
          </cell>
        </row>
        <row r="54">
          <cell r="A54" t="str">
            <v>ZQW</v>
          </cell>
          <cell r="J54">
            <v>1</v>
          </cell>
        </row>
        <row r="56">
          <cell r="A56" t="str">
            <v>Error correction term:</v>
          </cell>
          <cell r="H56">
            <v>-0.2</v>
          </cell>
          <cell r="K56">
            <v>-0.1</v>
          </cell>
        </row>
        <row r="58">
          <cell r="A58" t="str">
            <v>ln cp(t-1)</v>
          </cell>
          <cell r="H58">
            <v>1</v>
          </cell>
        </row>
        <row r="60">
          <cell r="A60" t="str">
            <v>ln ydp(t-1)</v>
          </cell>
          <cell r="H60">
            <v>-1</v>
          </cell>
        </row>
        <row r="62">
          <cell r="A62" t="str">
            <v>ln M1(t-1)-ln P(t-1)</v>
          </cell>
          <cell r="K62">
            <v>1</v>
          </cell>
        </row>
        <row r="64">
          <cell r="A64" t="str">
            <v>ln yd(t-1)</v>
          </cell>
          <cell r="K64">
            <v>-1.2</v>
          </cell>
        </row>
        <row r="66">
          <cell r="A66" t="str">
            <v>ln P(t-1)-ln P(t-2)</v>
          </cell>
          <cell r="K66">
            <v>0.3</v>
          </cell>
        </row>
        <row r="69">
          <cell r="A69" t="str">
            <v>Explanation of variable names:</v>
          </cell>
        </row>
        <row r="71">
          <cell r="A71" t="str">
            <v>cp</v>
          </cell>
          <cell r="B71" t="str">
            <v>Real private consumption</v>
          </cell>
        </row>
        <row r="72">
          <cell r="A72" t="str">
            <v>cg</v>
          </cell>
          <cell r="B72" t="str">
            <v>Real public consumption</v>
          </cell>
        </row>
        <row r="73">
          <cell r="A73" t="str">
            <v>E</v>
          </cell>
          <cell r="B73" t="str">
            <v>Exchange rate (TR per US dollar)</v>
          </cell>
        </row>
        <row r="74">
          <cell r="A74" t="str">
            <v>M1</v>
          </cell>
          <cell r="B74" t="str">
            <v>Aggregate money supply</v>
          </cell>
        </row>
        <row r="75">
          <cell r="A75" t="str">
            <v>i</v>
          </cell>
          <cell r="B75" t="str">
            <v>Real investments</v>
          </cell>
        </row>
        <row r="76">
          <cell r="A76" t="str">
            <v>k</v>
          </cell>
          <cell r="B76" t="str">
            <v>Real capital stock</v>
          </cell>
        </row>
        <row r="77">
          <cell r="A77" t="str">
            <v>m</v>
          </cell>
          <cell r="B77" t="str">
            <v>Real imports of goods and nonfactor services</v>
          </cell>
        </row>
        <row r="78">
          <cell r="A78" t="str">
            <v>P</v>
          </cell>
          <cell r="B78" t="str">
            <v>Price level on domestic output supplied domestically.</v>
          </cell>
        </row>
        <row r="79">
          <cell r="A79" t="str">
            <v>PC</v>
          </cell>
          <cell r="B79" t="str">
            <v>Price level on consumption goods</v>
          </cell>
        </row>
        <row r="80">
          <cell r="A80" t="str">
            <v>PI</v>
          </cell>
          <cell r="B80" t="str">
            <v>Price level on investment goods</v>
          </cell>
        </row>
        <row r="81">
          <cell r="A81" t="str">
            <v>PM</v>
          </cell>
          <cell r="B81" t="str">
            <v>Price level on imported goods and nonfactor services</v>
          </cell>
        </row>
        <row r="82">
          <cell r="A82" t="str">
            <v>q</v>
          </cell>
          <cell r="B82" t="str">
            <v>Real domestic output (GDP)</v>
          </cell>
        </row>
        <row r="83">
          <cell r="A83" t="str">
            <v>ql</v>
          </cell>
          <cell r="B83" t="str">
            <v xml:space="preserve">Long-run real domestic output (GDP) </v>
          </cell>
        </row>
        <row r="84">
          <cell r="A84" t="str">
            <v>yd</v>
          </cell>
          <cell r="B84" t="str">
            <v>Real national disposable income</v>
          </cell>
        </row>
        <row r="85">
          <cell r="A85" t="str">
            <v>ydp</v>
          </cell>
          <cell r="B85" t="str">
            <v>Real private disposable income</v>
          </cell>
        </row>
        <row r="86">
          <cell r="A86" t="str">
            <v>ZQT</v>
          </cell>
          <cell r="B86" t="str">
            <v>Growth of total factor productivity</v>
          </cell>
        </row>
        <row r="87">
          <cell r="A87" t="str">
            <v>ZQW</v>
          </cell>
          <cell r="B87" t="str">
            <v>Growth of world GDP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Input_external"/>
      <sheetName val="Inp_Outp_debt"/>
      <sheetName val="SR_Table_Baseline"/>
      <sheetName val="SR_Table_Stress"/>
      <sheetName val="Baseline"/>
      <sheetName val="A1_historical"/>
      <sheetName val="A2_financing"/>
      <sheetName val="B1_GDP"/>
      <sheetName val="B2_exports"/>
      <sheetName val="B3_deflator"/>
      <sheetName val="B4_non-debt flows"/>
      <sheetName val="B5_Combo"/>
      <sheetName val="B6_30%depr"/>
      <sheetName val="NPV_base"/>
      <sheetName val="NPV Stress"/>
      <sheetName val="NPV Stress_A2"/>
      <sheetName val="Data chart"/>
      <sheetName val="Figure"/>
      <sheetName val="ControlSheet"/>
      <sheetName val="Current"/>
      <sheetName val="ოქტომბრის დანამატი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Cover"/>
      <sheetName val="RC"/>
      <sheetName val="Info"/>
      <sheetName val="Assets"/>
      <sheetName val="Liabilities"/>
      <sheetName val="Chart1"/>
      <sheetName val="Chart2"/>
      <sheetName val="Chart3"/>
      <sheetName val="RC_D_Magic"/>
      <sheetName val="Deposits"/>
      <sheetName val="Deposits-Charts"/>
      <sheetName val="Capital"/>
      <sheetName val="Income"/>
      <sheetName val="GAP_Magic (2)"/>
      <sheetName val="Income (M)"/>
      <sheetName val="GAP_Magic"/>
      <sheetName val="Magic (2)"/>
      <sheetName val="GAP"/>
      <sheetName val="Gap-Liquidity"/>
      <sheetName val="Info_Magic"/>
      <sheetName val="RC_Magic"/>
      <sheetName val="RC-Data"/>
      <sheetName val="RI-Magic"/>
      <sheetName val="Loans(RI-AC)"/>
      <sheetName val="Loans(RI-AC) (GEL)"/>
      <sheetName val="Loans(RI-AC) (FC)"/>
      <sheetName val="Loans(A-CP RC-L)"/>
      <sheetName val="Dollarization"/>
      <sheetName val="BalanceMatrix"/>
      <sheetName val="Info-A"/>
      <sheetName val="RI-Data"/>
      <sheetName val="Ratios"/>
      <sheetName val="Ratios_Data"/>
      <sheetName val="Ratios_Magic"/>
      <sheetName val="Loans-Data"/>
      <sheetName val="RC-D-Data"/>
      <sheetName val="A-Can-Data"/>
      <sheetName val="Title"/>
      <sheetName val="RC-L-Data"/>
      <sheetName val="RC-O-Data"/>
      <sheetName val="Various"/>
      <sheetName val="Rates"/>
      <sheetName val="Gap-Interest"/>
      <sheetName val="145"/>
      <sheetName val="By Banks"/>
      <sheetName val="Sector-Data"/>
      <sheetName val="Panel"/>
      <sheetName val="Trash"/>
      <sheetName val="Magic (1)"/>
      <sheetName val="Sheet1"/>
      <sheetName val="NPV_base"/>
    </sheetNames>
    <sheetDataSet>
      <sheetData sheetId="0"/>
      <sheetData sheetId="1">
        <row r="1">
          <cell r="A1">
            <v>1</v>
          </cell>
        </row>
      </sheetData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Links"/>
      <sheetName val="xxweolinksxx"/>
      <sheetName val="ErrCheck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Quarterly Raw Data"/>
      <sheetName val="Quarterly MacroFlow"/>
      <sheetName val="Cover"/>
      <sheetName val="Eqty"/>
    </sheetNames>
    <sheetDataSet>
      <sheetData sheetId="0" refreshError="1">
        <row r="18">
          <cell r="G18" t="str">
            <v>Last sent to WEO:</v>
          </cell>
        </row>
        <row r="19">
          <cell r="G19" t="str">
            <v xml:space="preserve">       Last updated:</v>
          </cell>
        </row>
        <row r="20">
          <cell r="AB20" t="str">
            <v>weo@imf.org</v>
          </cell>
        </row>
        <row r="23">
          <cell r="AB23" t="str">
            <v>U</v>
          </cell>
        </row>
        <row r="25">
          <cell r="AB25" t="b">
            <v>0</v>
          </cell>
        </row>
      </sheetData>
      <sheetData sheetId="1" refreshError="1">
        <row r="1">
          <cell r="A1" t="str">
            <v>Links and other sources</v>
          </cell>
        </row>
        <row r="3">
          <cell r="A3" t="str">
            <v>Quest</v>
          </cell>
          <cell r="B3" t="str">
            <v>Series</v>
          </cell>
          <cell r="C3" t="str">
            <v>Year</v>
          </cell>
          <cell r="D3" t="str">
            <v>Link Type</v>
          </cell>
          <cell r="E3" t="str">
            <v>Link Path</v>
          </cell>
          <cell r="F3" t="str">
            <v>Link Reference</v>
          </cell>
        </row>
        <row r="4">
          <cell r="A4" t="str">
            <v>Q1</v>
          </cell>
          <cell r="B4" t="str">
            <v>NFI_R</v>
          </cell>
          <cell r="C4">
            <v>1974</v>
          </cell>
          <cell r="D4" t="str">
            <v>Aremos</v>
          </cell>
          <cell r="E4" t="str">
            <v>C:\JRFiles\WEO\banks\R999.bnk</v>
          </cell>
          <cell r="F4" t="str">
            <v>W111BMS</v>
          </cell>
        </row>
        <row r="5">
          <cell r="A5" t="str">
            <v>Q1</v>
          </cell>
          <cell r="B5" t="str">
            <v>NFI_R</v>
          </cell>
          <cell r="C5">
            <v>1975</v>
          </cell>
          <cell r="D5" t="str">
            <v>Aremos</v>
          </cell>
          <cell r="E5" t="str">
            <v>C:\JRFiles\WEO\banks\R999.bnk</v>
          </cell>
          <cell r="F5" t="str">
            <v>W111BMS</v>
          </cell>
        </row>
        <row r="6">
          <cell r="A6" t="str">
            <v>Q1</v>
          </cell>
          <cell r="B6" t="str">
            <v>NFI_R</v>
          </cell>
          <cell r="C6">
            <v>1976</v>
          </cell>
          <cell r="D6" t="str">
            <v>Aremos</v>
          </cell>
          <cell r="E6" t="str">
            <v>C:\JRFiles\WEO\banks\R999.bnk</v>
          </cell>
          <cell r="F6" t="str">
            <v>W111BMS</v>
          </cell>
        </row>
        <row r="7">
          <cell r="A7" t="str">
            <v>Q1</v>
          </cell>
          <cell r="B7" t="str">
            <v>NFI_R</v>
          </cell>
          <cell r="C7">
            <v>1977</v>
          </cell>
          <cell r="D7" t="str">
            <v>Aremos</v>
          </cell>
          <cell r="E7" t="str">
            <v>C:\JRFiles\WEO\banks\R999.bnk</v>
          </cell>
          <cell r="F7" t="str">
            <v>W111BMS</v>
          </cell>
        </row>
        <row r="8">
          <cell r="A8" t="str">
            <v>Q1</v>
          </cell>
          <cell r="B8" t="str">
            <v>NFI_R</v>
          </cell>
          <cell r="C8">
            <v>1978</v>
          </cell>
          <cell r="D8" t="str">
            <v>Aremos</v>
          </cell>
          <cell r="E8" t="str">
            <v>C:\JRFiles\WEO\banks\R999.bnk</v>
          </cell>
          <cell r="F8" t="str">
            <v>W111BMS</v>
          </cell>
        </row>
        <row r="9">
          <cell r="A9" t="str">
            <v>Q1</v>
          </cell>
          <cell r="B9" t="str">
            <v>NFI_R</v>
          </cell>
          <cell r="C9">
            <v>1979</v>
          </cell>
          <cell r="D9" t="str">
            <v>Aremos</v>
          </cell>
          <cell r="E9" t="str">
            <v>C:\JRFiles\WEO\banks\R999.bnk</v>
          </cell>
          <cell r="F9" t="str">
            <v>W111BMS</v>
          </cell>
        </row>
        <row r="10">
          <cell r="A10" t="str">
            <v>Q1</v>
          </cell>
          <cell r="B10" t="str">
            <v>NFI_R</v>
          </cell>
          <cell r="C10">
            <v>1980</v>
          </cell>
          <cell r="D10" t="str">
            <v>Aremos</v>
          </cell>
          <cell r="E10" t="str">
            <v>C:\JRFiles\WEO\banks\R999.bnk</v>
          </cell>
          <cell r="F10" t="str">
            <v>W111BMS</v>
          </cell>
        </row>
        <row r="11">
          <cell r="A11" t="str">
            <v>Q1</v>
          </cell>
          <cell r="B11" t="str">
            <v>NFI_R</v>
          </cell>
          <cell r="C11">
            <v>1981</v>
          </cell>
          <cell r="D11" t="str">
            <v>Aremos</v>
          </cell>
          <cell r="E11" t="str">
            <v>C:\JRFiles\WEO\banks\R999.bnk</v>
          </cell>
          <cell r="F11" t="str">
            <v>W111BMS</v>
          </cell>
        </row>
        <row r="12">
          <cell r="A12" t="str">
            <v>Q1</v>
          </cell>
          <cell r="B12" t="str">
            <v>NFI_R</v>
          </cell>
          <cell r="C12">
            <v>1982</v>
          </cell>
          <cell r="D12" t="str">
            <v>Aremos</v>
          </cell>
          <cell r="E12" t="str">
            <v>C:\JRFiles\WEO\banks\R999.bnk</v>
          </cell>
          <cell r="F12" t="str">
            <v>W111BMS</v>
          </cell>
        </row>
        <row r="13">
          <cell r="A13" t="str">
            <v>Q1</v>
          </cell>
          <cell r="B13" t="str">
            <v>NFI_R</v>
          </cell>
          <cell r="C13">
            <v>1983</v>
          </cell>
          <cell r="D13" t="str">
            <v>Aremos</v>
          </cell>
          <cell r="E13" t="str">
            <v>C:\JRFiles\WEO\banks\R999.bnk</v>
          </cell>
          <cell r="F13" t="str">
            <v>W111BMS</v>
          </cell>
        </row>
        <row r="14">
          <cell r="A14" t="str">
            <v>Q1</v>
          </cell>
          <cell r="B14" t="str">
            <v>NFI_R</v>
          </cell>
          <cell r="C14">
            <v>1984</v>
          </cell>
          <cell r="D14" t="str">
            <v>Aremos</v>
          </cell>
          <cell r="E14" t="str">
            <v>C:\JRFiles\WEO\banks\R999.bnk</v>
          </cell>
          <cell r="F14" t="str">
            <v>W111BMS</v>
          </cell>
        </row>
        <row r="15">
          <cell r="A15" t="str">
            <v>Q1</v>
          </cell>
          <cell r="B15" t="str">
            <v>NFI_R</v>
          </cell>
          <cell r="C15">
            <v>1985</v>
          </cell>
          <cell r="D15" t="str">
            <v>Aremos</v>
          </cell>
          <cell r="E15" t="str">
            <v>C:\JRFiles\WEO\banks\R999.bnk</v>
          </cell>
          <cell r="F15" t="str">
            <v>W111BMS</v>
          </cell>
        </row>
        <row r="16">
          <cell r="A16" t="str">
            <v>Q1</v>
          </cell>
          <cell r="B16" t="str">
            <v>NFI_R</v>
          </cell>
          <cell r="C16">
            <v>1986</v>
          </cell>
          <cell r="D16" t="str">
            <v>Aremos</v>
          </cell>
          <cell r="E16" t="str">
            <v>C:\JRFiles\WEO\banks\R999.bnk</v>
          </cell>
          <cell r="F16" t="str">
            <v>W111BMS</v>
          </cell>
        </row>
        <row r="17">
          <cell r="A17" t="str">
            <v>Q1</v>
          </cell>
          <cell r="B17" t="str">
            <v>NFI_R</v>
          </cell>
          <cell r="C17">
            <v>1987</v>
          </cell>
          <cell r="D17" t="str">
            <v>Aremos</v>
          </cell>
          <cell r="E17" t="str">
            <v>C:\JRFiles\WEO\banks\R999.bnk</v>
          </cell>
          <cell r="F17" t="str">
            <v>W111BMS</v>
          </cell>
        </row>
        <row r="18">
          <cell r="A18" t="str">
            <v>Q1</v>
          </cell>
          <cell r="B18" t="str">
            <v>NFI_R</v>
          </cell>
          <cell r="C18">
            <v>1988</v>
          </cell>
          <cell r="D18" t="str">
            <v>Aremos</v>
          </cell>
          <cell r="E18" t="str">
            <v>C:\JRFiles\WEO\banks\R999.bnk</v>
          </cell>
          <cell r="F18" t="str">
            <v>W111BMS</v>
          </cell>
        </row>
        <row r="19">
          <cell r="A19" t="str">
            <v>Q1</v>
          </cell>
          <cell r="B19" t="str">
            <v>NFI_R</v>
          </cell>
          <cell r="C19">
            <v>1989</v>
          </cell>
          <cell r="D19" t="str">
            <v>Aremos</v>
          </cell>
          <cell r="E19" t="str">
            <v>C:\JRFiles\WEO\banks\R999.bnk</v>
          </cell>
          <cell r="F19" t="str">
            <v>W111BMS</v>
          </cell>
        </row>
        <row r="20">
          <cell r="A20" t="str">
            <v>Q1</v>
          </cell>
          <cell r="B20" t="str">
            <v>NFI_R</v>
          </cell>
          <cell r="C20">
            <v>1990</v>
          </cell>
          <cell r="D20" t="str">
            <v>Aremos</v>
          </cell>
          <cell r="E20" t="str">
            <v>C:\JRFiles\WEO\banks\R999.bnk</v>
          </cell>
          <cell r="F20" t="str">
            <v>W111BMS</v>
          </cell>
        </row>
        <row r="21">
          <cell r="A21" t="str">
            <v>Q1</v>
          </cell>
          <cell r="B21" t="str">
            <v>NFI_R</v>
          </cell>
          <cell r="C21">
            <v>1991</v>
          </cell>
          <cell r="D21" t="str">
            <v>Aremos</v>
          </cell>
          <cell r="E21" t="str">
            <v>C:\JRFiles\WEO\banks\R999.bnk</v>
          </cell>
          <cell r="F21" t="str">
            <v>W111BMS</v>
          </cell>
        </row>
        <row r="22">
          <cell r="A22" t="str">
            <v>Q1</v>
          </cell>
          <cell r="B22" t="str">
            <v>NFI_R</v>
          </cell>
          <cell r="C22">
            <v>1992</v>
          </cell>
          <cell r="D22" t="str">
            <v>Aremos</v>
          </cell>
          <cell r="E22" t="str">
            <v>C:\JRFiles\WEO\banks\R999.bnk</v>
          </cell>
          <cell r="F22" t="str">
            <v>W111BMS</v>
          </cell>
        </row>
        <row r="23">
          <cell r="A23" t="str">
            <v>Q1</v>
          </cell>
          <cell r="B23" t="str">
            <v>NFI_R</v>
          </cell>
          <cell r="C23">
            <v>1993</v>
          </cell>
          <cell r="D23" t="str">
            <v>Aremos</v>
          </cell>
          <cell r="E23" t="str">
            <v>C:\JRFiles\WEO\banks\R999.bnk</v>
          </cell>
          <cell r="F23" t="str">
            <v>W111BMS</v>
          </cell>
        </row>
        <row r="24">
          <cell r="A24" t="str">
            <v>Q1</v>
          </cell>
          <cell r="B24" t="str">
            <v>NFI_R</v>
          </cell>
          <cell r="C24">
            <v>1994</v>
          </cell>
          <cell r="D24" t="str">
            <v>Aremos</v>
          </cell>
          <cell r="E24" t="str">
            <v>C:\JRFiles\WEO\banks\R999.bnk</v>
          </cell>
          <cell r="F24" t="str">
            <v>W111BMS</v>
          </cell>
        </row>
        <row r="25">
          <cell r="A25" t="str">
            <v>Q1</v>
          </cell>
          <cell r="B25" t="str">
            <v>NFI_R</v>
          </cell>
          <cell r="C25">
            <v>1995</v>
          </cell>
          <cell r="D25" t="str">
            <v>Aremos</v>
          </cell>
          <cell r="E25" t="str">
            <v>C:\JRFiles\WEO\banks\R999.bnk</v>
          </cell>
          <cell r="F25" t="str">
            <v>W111BMS</v>
          </cell>
        </row>
        <row r="26">
          <cell r="A26" t="str">
            <v>Q1</v>
          </cell>
          <cell r="B26" t="str">
            <v>NFI_R</v>
          </cell>
          <cell r="C26">
            <v>1996</v>
          </cell>
          <cell r="D26" t="str">
            <v>Aremos</v>
          </cell>
          <cell r="E26" t="str">
            <v>C:\JRFiles\WEO\banks\R999.bnk</v>
          </cell>
          <cell r="F26" t="str">
            <v>W111BMS</v>
          </cell>
        </row>
        <row r="27">
          <cell r="A27" t="str">
            <v>Q1</v>
          </cell>
          <cell r="B27" t="str">
            <v>NFI_R</v>
          </cell>
          <cell r="C27">
            <v>1997</v>
          </cell>
          <cell r="D27" t="str">
            <v>Aremos</v>
          </cell>
          <cell r="E27" t="str">
            <v>C:\JRFiles\WEO\banks\R999.bnk</v>
          </cell>
          <cell r="F27" t="str">
            <v>W111BMS</v>
          </cell>
        </row>
        <row r="28">
          <cell r="A28" t="str">
            <v>Q1</v>
          </cell>
          <cell r="B28" t="str">
            <v>NFI_R</v>
          </cell>
          <cell r="C28">
            <v>1998</v>
          </cell>
          <cell r="D28" t="str">
            <v>Aremos</v>
          </cell>
          <cell r="E28" t="str">
            <v>C:\JRFiles\WEO\banks\R999.bnk</v>
          </cell>
          <cell r="F28" t="str">
            <v>W111BMS</v>
          </cell>
        </row>
        <row r="29">
          <cell r="A29" t="str">
            <v>Q1</v>
          </cell>
          <cell r="B29" t="str">
            <v>NFI_R</v>
          </cell>
          <cell r="C29">
            <v>1999</v>
          </cell>
          <cell r="D29" t="str">
            <v>Aremos</v>
          </cell>
          <cell r="E29" t="str">
            <v>C:\JRFiles\WEO\banks\R999.bnk</v>
          </cell>
          <cell r="F29" t="str">
            <v>W111BMS</v>
          </cell>
        </row>
        <row r="30">
          <cell r="A30" t="str">
            <v>Q1</v>
          </cell>
          <cell r="B30" t="str">
            <v>NFI_R</v>
          </cell>
          <cell r="C30">
            <v>2000</v>
          </cell>
          <cell r="D30" t="str">
            <v>Aremos</v>
          </cell>
          <cell r="E30" t="str">
            <v>C:\JRFiles\WEO\banks\R999.bnk</v>
          </cell>
          <cell r="F30" t="str">
            <v>W111BMS</v>
          </cell>
        </row>
        <row r="31">
          <cell r="A31" t="str">
            <v>Q1</v>
          </cell>
          <cell r="B31" t="str">
            <v>NFI_R</v>
          </cell>
          <cell r="C31">
            <v>2001</v>
          </cell>
          <cell r="D31" t="str">
            <v>Aremos</v>
          </cell>
          <cell r="E31" t="str">
            <v>C:\JRFiles\WEO\banks\R999.bnk</v>
          </cell>
          <cell r="F31" t="str">
            <v>W111BMS</v>
          </cell>
        </row>
        <row r="32">
          <cell r="A32" t="str">
            <v>Q1</v>
          </cell>
          <cell r="B32" t="str">
            <v>NFI_R</v>
          </cell>
          <cell r="C32">
            <v>2002</v>
          </cell>
          <cell r="D32" t="str">
            <v>Aremos</v>
          </cell>
          <cell r="E32" t="str">
            <v>C:\JRFiles\WEO\banks\R999.bnk</v>
          </cell>
          <cell r="F32" t="str">
            <v>W111BMS</v>
          </cell>
        </row>
        <row r="33">
          <cell r="A33" t="str">
            <v>Q1</v>
          </cell>
          <cell r="B33" t="str">
            <v>NFI_R</v>
          </cell>
          <cell r="C33">
            <v>2003</v>
          </cell>
          <cell r="D33" t="str">
            <v>Aremos</v>
          </cell>
          <cell r="E33" t="str">
            <v>C:\JRFiles\WEO\banks\R999.bnk</v>
          </cell>
          <cell r="F33" t="str">
            <v>W111BMS</v>
          </cell>
        </row>
      </sheetData>
      <sheetData sheetId="2" refreshError="1"/>
      <sheetData sheetId="3" refreshError="1">
        <row r="3">
          <cell r="A3" t="str">
            <v>Import of services must be neagtive</v>
          </cell>
          <cell r="B3" t="str">
            <v>(BMS)&lt;(0)</v>
          </cell>
          <cell r="C3" t="str">
            <v>1974 to 2003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heet"/>
      <sheetName val="print"/>
      <sheetName val="List of series"/>
      <sheetName val="GEO Files Location"/>
      <sheetName val="TJK Files Location"/>
      <sheetName val="UZB Files Location"/>
      <sheetName val="GEO"/>
      <sheetName val="TJK"/>
      <sheetName val="UZB"/>
      <sheetName val="EDSSM"/>
      <sheetName val="EDSSQ"/>
      <sheetName val="EDSSA"/>
      <sheetName val="EDSSBATCH"/>
      <sheetName val="AZE"/>
      <sheetName val="Main"/>
      <sheetName val="Links"/>
      <sheetName val="ErrCheck"/>
      <sheetName val="Income Stateme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GAS_061301"/>
      <sheetName val="GEE_061301"/>
      <sheetName val="B(Assump)"/>
      <sheetName val="GEE0901"/>
      <sheetName val="X"/>
      <sheetName val="M"/>
      <sheetName val="T-T"/>
      <sheetName val="S"/>
      <sheetName val="Check Interest"/>
      <sheetName val="G(Disb.)"/>
      <sheetName val="H(Amort)"/>
      <sheetName val="Debt scenario"/>
      <sheetName val="I(Interest)"/>
      <sheetName val="N(Debt)"/>
      <sheetName val="J(Priv.Cap)"/>
      <sheetName val="J(Fin. account)"/>
      <sheetName val="O(Arrears)"/>
      <sheetName val="K(Reserves)"/>
      <sheetName val="BOP_output"/>
      <sheetName val="L(Links)"/>
      <sheetName val="P(IMF)"/>
      <sheetName val="GEO Files Locat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GAS_061301"/>
      <sheetName val="GEE_061301"/>
      <sheetName val="B(Assump)"/>
      <sheetName val="GEE0901"/>
      <sheetName val="X"/>
      <sheetName val="M"/>
      <sheetName val="T-T"/>
      <sheetName val="S"/>
      <sheetName val="Check Interest"/>
      <sheetName val="G(Disb.)"/>
      <sheetName val="H(Amort)"/>
      <sheetName val="Debt scenario"/>
      <sheetName val="I(Interest)"/>
      <sheetName val="N(Debt)"/>
      <sheetName val="J(Priv.Cap)"/>
      <sheetName val="J(Fin. account)"/>
      <sheetName val="O(Arrears)"/>
      <sheetName val="K(Reserves)"/>
      <sheetName val="BOP_output"/>
      <sheetName val="L(Links)"/>
      <sheetName val="P(IMF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"/>
      <sheetName val="M"/>
      <sheetName val="CA"/>
      <sheetName val="CA-Income"/>
      <sheetName val="CK"/>
      <sheetName val="DEBT"/>
      <sheetName val="DIS"/>
      <sheetName val="AMO"/>
      <sheetName val="IN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rt"/>
      <sheetName val="domestic"/>
      <sheetName val="mixed"/>
      <sheetName val="ALL items"/>
      <sheetName val="Sheet1"/>
      <sheetName val="Sheet2"/>
      <sheetName val="graph"/>
      <sheetName val="cvlileba"/>
    </sheetNames>
    <sheetDataSet>
      <sheetData sheetId="0" refreshError="1"/>
      <sheetData sheetId="1">
        <row r="115">
          <cell r="E115">
            <v>0.571666758761461</v>
          </cell>
        </row>
      </sheetData>
      <sheetData sheetId="2">
        <row r="26">
          <cell r="E26">
            <v>7.0835028434867706E-2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"/>
      <sheetName val="M"/>
      <sheetName val="CA"/>
      <sheetName val="CA-Income"/>
      <sheetName val="CK"/>
      <sheetName val="domestic"/>
      <sheetName val="mixed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Sheet2"/>
      <sheetName val="Sheet3"/>
      <sheetName val="M"/>
      <sheetName val="INTRODUC"/>
    </sheetNames>
    <sheetDataSet>
      <sheetData sheetId="0" refreshError="1"/>
      <sheetData sheetId="1" refreshError="1"/>
      <sheetData sheetId="2" refreshError="1"/>
      <sheetData sheetId="3" refreshError="1">
        <row r="50">
          <cell r="E50">
            <v>7721.0618609641997</v>
          </cell>
          <cell r="F50">
            <v>7890.9246115538399</v>
          </cell>
          <cell r="G50">
            <v>8198.6705512414792</v>
          </cell>
          <cell r="H50">
            <v>8469.2260528684092</v>
          </cell>
          <cell r="I50">
            <v>8807.9950186891892</v>
          </cell>
          <cell r="J50">
            <v>9186.7381979559505</v>
          </cell>
          <cell r="K50">
            <v>9462.3405441662399</v>
          </cell>
          <cell r="L50">
            <v>9623.2006090289506</v>
          </cell>
          <cell r="M50">
            <v>9969.6371165069995</v>
          </cell>
          <cell r="N50">
            <v>12314.001329654</v>
          </cell>
          <cell r="O50">
            <v>13031.002305297799</v>
          </cell>
          <cell r="P50">
            <v>12403.0001259897</v>
          </cell>
          <cell r="Q50">
            <v>10542.5501070912</v>
          </cell>
          <cell r="R50">
            <v>8318.0720344949896</v>
          </cell>
          <cell r="S50">
            <v>4583.2576910067401</v>
          </cell>
          <cell r="T50">
            <v>3240.36318754177</v>
          </cell>
          <cell r="U50">
            <v>2903.3654160374199</v>
          </cell>
          <cell r="V50">
            <v>2978.8529168543901</v>
          </cell>
          <cell r="W50">
            <v>3291.6324731241102</v>
          </cell>
          <cell r="X50">
            <v>3640.5455152752702</v>
          </cell>
          <cell r="Y50">
            <v>3746.1213352182499</v>
          </cell>
          <cell r="Z50">
            <v>3858.50497527479</v>
          </cell>
          <cell r="AA50">
            <v>3931.8165698050102</v>
          </cell>
          <cell r="AB50">
            <v>4108.7483154462398</v>
          </cell>
          <cell r="AC50">
            <v>4252.5545064868502</v>
          </cell>
          <cell r="AD50">
            <v>4422.6566867463398</v>
          </cell>
          <cell r="AE50">
            <v>4599.5629542161896</v>
          </cell>
          <cell r="AF50">
            <v>4783.5454723848297</v>
          </cell>
          <cell r="AG50">
            <v>4974.8872912802199</v>
          </cell>
          <cell r="AH50">
            <v>5173.8827829314296</v>
          </cell>
        </row>
      </sheetData>
      <sheetData sheetId="4" refreshError="1">
        <row r="47">
          <cell r="E47">
            <v>7.5828819535672699E-3</v>
          </cell>
          <cell r="F47">
            <v>7.7497065067291303E-3</v>
          </cell>
          <cell r="G47">
            <v>8.0519989132881199E-3</v>
          </cell>
          <cell r="H47">
            <v>8.39999970048666E-3</v>
          </cell>
          <cell r="I47">
            <v>8.7999999523162807E-3</v>
          </cell>
          <cell r="J47">
            <v>9.2000002041459101E-3</v>
          </cell>
          <cell r="K47">
            <v>9.6000004559755308E-3</v>
          </cell>
          <cell r="L47">
            <v>1.00899999961257E-2</v>
          </cell>
          <cell r="M47">
            <v>9.8999999463558197E-3</v>
          </cell>
          <cell r="N47">
            <v>9.6899997442960704E-3</v>
          </cell>
          <cell r="O47">
            <v>9.8999999463558197E-3</v>
          </cell>
          <cell r="P47">
            <v>9.9889999255538004E-3</v>
          </cell>
          <cell r="Q47">
            <v>1.13191465433117E-2</v>
          </cell>
          <cell r="R47">
            <v>1.4351332510668899E-2</v>
          </cell>
          <cell r="S47">
            <v>0.127826054731315</v>
          </cell>
          <cell r="T47">
            <v>10.7025285743546</v>
          </cell>
          <cell r="U47">
            <v>906.42211513843495</v>
          </cell>
          <cell r="V47">
            <v>2443.2452669425102</v>
          </cell>
          <cell r="W47">
            <v>3846.5</v>
          </cell>
          <cell r="X47">
            <v>4638.7</v>
          </cell>
          <cell r="Y47">
            <v>5040.6000000000004</v>
          </cell>
          <cell r="Z47">
            <v>5666</v>
          </cell>
          <cell r="AA47">
            <v>5970.6</v>
          </cell>
          <cell r="AB47">
            <v>6505.9</v>
          </cell>
          <cell r="AC47">
            <v>7100.1</v>
          </cell>
          <cell r="AD47">
            <v>7753.3</v>
          </cell>
          <cell r="AE47">
            <v>8466.6</v>
          </cell>
          <cell r="AF47">
            <v>9245.6</v>
          </cell>
          <cell r="AG47">
            <v>10096.200000000001</v>
          </cell>
          <cell r="AH47">
            <v>11025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Sheet2"/>
      <sheetName val="Sheet3"/>
      <sheetName val="SimInp1"/>
      <sheetName val="ModD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3">
          <cell r="E63">
            <v>1.00000004749745E-3</v>
          </cell>
        </row>
        <row r="64">
          <cell r="E64">
            <v>9.9999923259019852E-4</v>
          </cell>
          <cell r="F64">
            <v>1.00000004749745E-3</v>
          </cell>
          <cell r="G64">
            <v>1.00000004749745E-3</v>
          </cell>
          <cell r="H64">
            <v>1.00000004749745E-3</v>
          </cell>
          <cell r="I64">
            <v>1.00000004749745E-3</v>
          </cell>
          <cell r="J64">
            <v>1.00000004749745E-3</v>
          </cell>
          <cell r="K64">
            <v>1.00000004749745E-3</v>
          </cell>
          <cell r="L64">
            <v>1.00000004749745E-3</v>
          </cell>
          <cell r="M64">
            <v>1.00000004749745E-3</v>
          </cell>
          <cell r="N64">
            <v>1.00000004749745E-3</v>
          </cell>
          <cell r="O64">
            <v>1.00000004749745E-3</v>
          </cell>
          <cell r="P64">
            <v>1.00000004749745E-3</v>
          </cell>
          <cell r="Q64">
            <v>1.00000004749745E-3</v>
          </cell>
          <cell r="R64">
            <v>1.00000004749745E-3</v>
          </cell>
          <cell r="S64">
            <v>1.00000004749745E-3</v>
          </cell>
          <cell r="T64">
            <v>1.00000004749745E-3</v>
          </cell>
          <cell r="U64">
            <v>1.00000004749745E-3</v>
          </cell>
          <cell r="V64">
            <v>1.00000004749745E-3</v>
          </cell>
          <cell r="W64">
            <v>1.00000004749745E-3</v>
          </cell>
          <cell r="X64">
            <v>1.00000004749745E-3</v>
          </cell>
          <cell r="Y64">
            <v>1.00000004749745E-3</v>
          </cell>
          <cell r="Z64">
            <v>1.00000004749745E-3</v>
          </cell>
          <cell r="AA64">
            <v>1.00000004749745E-3</v>
          </cell>
          <cell r="AB64">
            <v>1.00000004749745E-3</v>
          </cell>
          <cell r="AC64">
            <v>1.00000004749745E-3</v>
          </cell>
          <cell r="AD64">
            <v>1.00000004749745E-3</v>
          </cell>
          <cell r="AE64">
            <v>1.00000004749745E-3</v>
          </cell>
          <cell r="AF64">
            <v>1.00000004749745E-3</v>
          </cell>
          <cell r="AG64">
            <v>1.00000004749745E-3</v>
          </cell>
          <cell r="AH64">
            <v>1.00000004749745E-3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8"/>
      <sheetName val="1995"/>
      <sheetName val="1996-97"/>
      <sheetName val="Sheet3"/>
      <sheetName val="Sheet1"/>
      <sheetName val="Sheet2"/>
      <sheetName val="2004"/>
      <sheetName val="2004 (2)"/>
      <sheetName val="2003"/>
      <sheetName val="GEO Files Location"/>
      <sheetName val="Q2"/>
      <sheetName val="Q1"/>
      <sheetName val="Pro Form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Execute Macros"/>
      <sheetName val="Annual Raw Data"/>
      <sheetName val="Quarterly Raw Data"/>
      <sheetName val="WEO Raw Data"/>
      <sheetName val="Annual Assumptions"/>
      <sheetName val="Quarterly Assumptions"/>
      <sheetName val="Annual MacroFlow"/>
      <sheetName val="Quarterly MacroFlow"/>
      <sheetName val="Annual Tables"/>
      <sheetName val="SEI Table"/>
      <sheetName val="Basic Data"/>
      <sheetName val="Program MFlows97"/>
      <sheetName val="WEO Submission Sheet"/>
      <sheetName val="SEI Chart"/>
      <sheetName val="Fiscal Chart"/>
      <sheetName val="Money Chart"/>
      <sheetName val="Macros Import"/>
      <sheetName val="Macros Print"/>
      <sheetName val="20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qmianobebi"/>
      <sheetName val="90-dan"/>
      <sheetName val="ea_agregat"/>
      <sheetName val="Sem_form"/>
      <sheetName val="mSp_gamoyen"/>
      <sheetName val="2000 fas"/>
      <sheetName val="zrda"/>
      <sheetName val="Inga dargebi"/>
      <sheetName val="zrda (2)_new_defl"/>
      <sheetName val="wonebi"/>
      <sheetName val="dR_wina"/>
      <sheetName val="gamoS_defl"/>
      <sheetName val="gamoS_Ind"/>
      <sheetName val="Sualed defl"/>
      <sheetName val="Sualed_Ind"/>
      <sheetName val="Sualed_fasebi"/>
      <sheetName val="Sual_str"/>
      <sheetName val="dR_mimd_agr"/>
      <sheetName val="dR_mimd"/>
      <sheetName val="Sual_agr"/>
      <sheetName val="Sual"/>
      <sheetName val="dR_norma"/>
      <sheetName val="gamoS_Agr"/>
      <sheetName val="mTlianiGamoSv"/>
      <sheetName val="RED47"/>
      <sheetName val="Targ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/>
      <sheetData sheetId="25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ATA"/>
      <sheetName val="IMAE TC Y ACELERACION"/>
      <sheetName val="ACELERACION"/>
      <sheetName val="DATOS"/>
      <sheetName val="LIB-NEG"/>
      <sheetName val="Quarterly Raw Data"/>
      <sheetName val="Quarterly MacroFlow"/>
    </sheetNames>
    <sheetDataSet>
      <sheetData sheetId="0" refreshError="1">
        <row r="45">
          <cell r="B45" t="str">
            <v>E</v>
          </cell>
        </row>
        <row r="46">
          <cell r="B46" t="str">
            <v>F</v>
          </cell>
        </row>
        <row r="47">
          <cell r="B47" t="str">
            <v>M</v>
          </cell>
        </row>
        <row r="48">
          <cell r="B48" t="str">
            <v>A</v>
          </cell>
        </row>
        <row r="49">
          <cell r="B49" t="str">
            <v>M</v>
          </cell>
        </row>
        <row r="50">
          <cell r="B50" t="str">
            <v>J</v>
          </cell>
        </row>
        <row r="51">
          <cell r="B51" t="str">
            <v>J</v>
          </cell>
        </row>
        <row r="52">
          <cell r="B52" t="str">
            <v>A</v>
          </cell>
        </row>
        <row r="53">
          <cell r="B53" t="str">
            <v>S</v>
          </cell>
        </row>
        <row r="54">
          <cell r="B54" t="str">
            <v>O</v>
          </cell>
        </row>
        <row r="55">
          <cell r="B55" t="str">
            <v>N</v>
          </cell>
        </row>
        <row r="56">
          <cell r="B56" t="str">
            <v>D</v>
          </cell>
        </row>
        <row r="57">
          <cell r="B57" t="str">
            <v>E</v>
          </cell>
        </row>
        <row r="58">
          <cell r="B58" t="str">
            <v>F</v>
          </cell>
        </row>
        <row r="59">
          <cell r="B59" t="str">
            <v>M</v>
          </cell>
        </row>
        <row r="60">
          <cell r="B60" t="str">
            <v>A</v>
          </cell>
        </row>
        <row r="61">
          <cell r="B61" t="str">
            <v>M</v>
          </cell>
        </row>
        <row r="62">
          <cell r="B62" t="str">
            <v>J</v>
          </cell>
        </row>
        <row r="63">
          <cell r="B63" t="str">
            <v>J</v>
          </cell>
        </row>
        <row r="64">
          <cell r="B64" t="str">
            <v>A</v>
          </cell>
        </row>
        <row r="65">
          <cell r="B65" t="str">
            <v>S</v>
          </cell>
        </row>
        <row r="66">
          <cell r="B66" t="str">
            <v>O</v>
          </cell>
        </row>
        <row r="67">
          <cell r="B67" t="str">
            <v>N</v>
          </cell>
        </row>
        <row r="68">
          <cell r="B68" t="str">
            <v>D</v>
          </cell>
        </row>
        <row r="69">
          <cell r="B69" t="str">
            <v>E</v>
          </cell>
        </row>
        <row r="70">
          <cell r="B70" t="str">
            <v>F</v>
          </cell>
        </row>
        <row r="71">
          <cell r="B71" t="str">
            <v>M</v>
          </cell>
        </row>
        <row r="72">
          <cell r="B72" t="str">
            <v>A</v>
          </cell>
        </row>
        <row r="73">
          <cell r="B73" t="str">
            <v>M</v>
          </cell>
        </row>
        <row r="74">
          <cell r="B74" t="str">
            <v>J</v>
          </cell>
        </row>
        <row r="75">
          <cell r="B75" t="str">
            <v>J</v>
          </cell>
        </row>
        <row r="76">
          <cell r="B76" t="str">
            <v>A</v>
          </cell>
        </row>
        <row r="77">
          <cell r="B77" t="str">
            <v>S</v>
          </cell>
        </row>
        <row r="78">
          <cell r="B78" t="str">
            <v>O</v>
          </cell>
        </row>
        <row r="79">
          <cell r="B79" t="str">
            <v>N</v>
          </cell>
        </row>
        <row r="80">
          <cell r="B80" t="str">
            <v>D</v>
          </cell>
        </row>
        <row r="81">
          <cell r="B81" t="str">
            <v>E</v>
          </cell>
        </row>
        <row r="82">
          <cell r="B82" t="str">
            <v>F</v>
          </cell>
        </row>
        <row r="83">
          <cell r="B83" t="str">
            <v>M</v>
          </cell>
        </row>
        <row r="84">
          <cell r="B84" t="str">
            <v>A</v>
          </cell>
        </row>
        <row r="85">
          <cell r="B85" t="str">
            <v>M</v>
          </cell>
        </row>
        <row r="86">
          <cell r="B86" t="str">
            <v>J</v>
          </cell>
        </row>
        <row r="87">
          <cell r="B87" t="str">
            <v>J</v>
          </cell>
        </row>
        <row r="88">
          <cell r="B88" t="str">
            <v>A</v>
          </cell>
        </row>
        <row r="89">
          <cell r="B89" t="str">
            <v>S</v>
          </cell>
        </row>
        <row r="90">
          <cell r="B90" t="str">
            <v>O</v>
          </cell>
        </row>
        <row r="91">
          <cell r="B91" t="str">
            <v>N</v>
          </cell>
        </row>
        <row r="92">
          <cell r="B92" t="str">
            <v>D</v>
          </cell>
        </row>
        <row r="93">
          <cell r="B93" t="str">
            <v>E</v>
          </cell>
        </row>
        <row r="94">
          <cell r="B94" t="str">
            <v>F</v>
          </cell>
        </row>
        <row r="95">
          <cell r="B95" t="str">
            <v>M</v>
          </cell>
        </row>
        <row r="96">
          <cell r="B96" t="str">
            <v>A</v>
          </cell>
        </row>
        <row r="97">
          <cell r="B97" t="str">
            <v>M</v>
          </cell>
        </row>
        <row r="98">
          <cell r="B98" t="str">
            <v>J</v>
          </cell>
        </row>
        <row r="99">
          <cell r="B99" t="str">
            <v>J</v>
          </cell>
        </row>
        <row r="100">
          <cell r="B100" t="str">
            <v>A</v>
          </cell>
        </row>
        <row r="101">
          <cell r="B101" t="str">
            <v>S</v>
          </cell>
        </row>
        <row r="102">
          <cell r="B102" t="str">
            <v>O</v>
          </cell>
        </row>
        <row r="103">
          <cell r="B103" t="str">
            <v>N</v>
          </cell>
        </row>
        <row r="104">
          <cell r="B104" t="str">
            <v>D</v>
          </cell>
        </row>
        <row r="105">
          <cell r="B105" t="str">
            <v>E</v>
          </cell>
        </row>
        <row r="106">
          <cell r="B106" t="str">
            <v>F</v>
          </cell>
        </row>
        <row r="107">
          <cell r="B107" t="str">
            <v>M</v>
          </cell>
        </row>
        <row r="108">
          <cell r="B108" t="str">
            <v>A</v>
          </cell>
        </row>
      </sheetData>
      <sheetData sheetId="1" refreshError="1"/>
      <sheetData sheetId="2" refreshError="1"/>
      <sheetData sheetId="3"/>
      <sheetData sheetId="4"/>
      <sheetData sheetId="5" refreshError="1"/>
      <sheetData sheetId="6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out"/>
      <sheetName val="January"/>
      <sheetName val="February"/>
      <sheetName val="March"/>
      <sheetName val="April"/>
      <sheetName val="May"/>
      <sheetName val="June"/>
      <sheetName val="July"/>
      <sheetName val="August"/>
      <sheetName val="September"/>
      <sheetName val="October"/>
      <sheetName val="November"/>
      <sheetName val="December"/>
    </sheetNames>
    <sheetDataSet>
      <sheetData sheetId="0" refreshError="1">
        <row r="12">
          <cell r="P12">
            <v>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9"/>
      <sheetName val="Chart2"/>
      <sheetName val="Chart3"/>
      <sheetName val="Chart1"/>
      <sheetName val="BOP-RED40"/>
      <sheetName val="RED41"/>
      <sheetName val="RED42"/>
      <sheetName val="RED43"/>
      <sheetName val="RED44"/>
      <sheetName val="RED45"/>
      <sheetName val="RED46"/>
      <sheetName val="RED47"/>
      <sheetName val="RED48"/>
      <sheetName val="RED49"/>
      <sheetName val="RED51"/>
      <sheetName val="RED50"/>
      <sheetName val="Chart4"/>
      <sheetName val="Chart5"/>
      <sheetName val="Chart6"/>
      <sheetName val="Chart7"/>
      <sheetName val="Chart8"/>
      <sheetName val="Sheet1"/>
      <sheetName val="IMATA"/>
      <sheetName val="inpu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1">
          <cell r="A1" t="str">
            <v>Table  47.  Ecuador: External Debt 1/</v>
          </cell>
        </row>
        <row r="5">
          <cell r="D5">
            <v>1992</v>
          </cell>
          <cell r="E5">
            <v>1993</v>
          </cell>
          <cell r="F5">
            <v>1994</v>
          </cell>
          <cell r="G5">
            <v>1995</v>
          </cell>
          <cell r="H5">
            <v>1996</v>
          </cell>
          <cell r="I5">
            <v>1997</v>
          </cell>
        </row>
        <row r="8">
          <cell r="A8" t="str">
            <v>(In millions of U.S. dollars)</v>
          </cell>
        </row>
        <row r="10">
          <cell r="A10" t="str">
            <v>Total debt</v>
          </cell>
          <cell r="D10">
            <v>12795</v>
          </cell>
          <cell r="E10">
            <v>13631</v>
          </cell>
          <cell r="F10">
            <v>14589</v>
          </cell>
          <cell r="G10">
            <v>13934</v>
          </cell>
          <cell r="H10">
            <v>14589</v>
          </cell>
          <cell r="I10">
            <v>15198.139999999998</v>
          </cell>
        </row>
        <row r="11">
          <cell r="A11" t="str">
            <v>Private sector</v>
          </cell>
          <cell r="D11">
            <v>800</v>
          </cell>
          <cell r="E11">
            <v>606</v>
          </cell>
          <cell r="F11">
            <v>832</v>
          </cell>
          <cell r="G11">
            <v>1555</v>
          </cell>
          <cell r="H11">
            <v>1958</v>
          </cell>
          <cell r="I11">
            <v>2520.1170000000002</v>
          </cell>
        </row>
        <row r="12">
          <cell r="A12" t="str">
            <v>Public sector</v>
          </cell>
          <cell r="D12">
            <v>11995</v>
          </cell>
          <cell r="E12">
            <v>13025</v>
          </cell>
          <cell r="F12">
            <v>13757</v>
          </cell>
          <cell r="G12">
            <v>12379</v>
          </cell>
          <cell r="H12">
            <v>12631</v>
          </cell>
          <cell r="I12">
            <v>12678.022999999997</v>
          </cell>
        </row>
        <row r="13">
          <cell r="A13" t="str">
            <v xml:space="preserve">   Nonfinancial public sector</v>
          </cell>
          <cell r="D13">
            <v>10611</v>
          </cell>
          <cell r="E13">
            <v>12397</v>
          </cell>
          <cell r="F13">
            <v>12986</v>
          </cell>
          <cell r="G13">
            <v>11597</v>
          </cell>
          <cell r="H13">
            <v>11669</v>
          </cell>
          <cell r="I13">
            <v>11880.722999999998</v>
          </cell>
        </row>
        <row r="14">
          <cell r="A14" t="str">
            <v xml:space="preserve">   Financial public sector</v>
          </cell>
          <cell r="D14">
            <v>1384</v>
          </cell>
          <cell r="E14">
            <v>628</v>
          </cell>
          <cell r="F14">
            <v>771</v>
          </cell>
          <cell r="G14">
            <v>782</v>
          </cell>
          <cell r="H14">
            <v>962</v>
          </cell>
          <cell r="I14">
            <v>797.3</v>
          </cell>
        </row>
        <row r="16">
          <cell r="A16" t="str">
            <v>Total debt</v>
          </cell>
          <cell r="D16">
            <v>12795</v>
          </cell>
          <cell r="E16">
            <v>13631</v>
          </cell>
          <cell r="F16">
            <v>14589</v>
          </cell>
          <cell r="G16">
            <v>13934</v>
          </cell>
          <cell r="H16">
            <v>14589</v>
          </cell>
          <cell r="I16">
            <v>15198.139999999998</v>
          </cell>
        </row>
        <row r="17">
          <cell r="A17" t="str">
            <v>Multilaterals</v>
          </cell>
          <cell r="D17">
            <v>2463</v>
          </cell>
          <cell r="E17">
            <v>2572</v>
          </cell>
          <cell r="F17">
            <v>2928</v>
          </cell>
          <cell r="G17">
            <v>3563</v>
          </cell>
          <cell r="H17">
            <v>3564</v>
          </cell>
          <cell r="I17">
            <v>3479.0499999999997</v>
          </cell>
        </row>
        <row r="18">
          <cell r="A18" t="str">
            <v>Bilaterals</v>
          </cell>
          <cell r="D18">
            <v>2124</v>
          </cell>
          <cell r="E18">
            <v>2200</v>
          </cell>
          <cell r="F18">
            <v>2277</v>
          </cell>
          <cell r="G18">
            <v>2329</v>
          </cell>
          <cell r="H18">
            <v>2345</v>
          </cell>
          <cell r="I18">
            <v>2353.3729999999996</v>
          </cell>
        </row>
        <row r="19">
          <cell r="A19" t="str">
            <v>Commercial banks</v>
          </cell>
          <cell r="D19">
            <v>7895</v>
          </cell>
          <cell r="E19">
            <v>8620</v>
          </cell>
          <cell r="F19">
            <v>9191</v>
          </cell>
          <cell r="G19">
            <v>7910</v>
          </cell>
          <cell r="H19">
            <v>8574</v>
          </cell>
          <cell r="I19">
            <v>9300.7170000000006</v>
          </cell>
        </row>
        <row r="20">
          <cell r="A20" t="str">
            <v xml:space="preserve">Suppliers </v>
          </cell>
          <cell r="D20">
            <v>313</v>
          </cell>
          <cell r="E20">
            <v>239</v>
          </cell>
          <cell r="F20">
            <v>193</v>
          </cell>
          <cell r="G20">
            <v>132</v>
          </cell>
          <cell r="H20">
            <v>106</v>
          </cell>
          <cell r="I20">
            <v>65</v>
          </cell>
        </row>
        <row r="22">
          <cell r="A22" t="str">
            <v>(Shares in percent of total)</v>
          </cell>
        </row>
        <row r="24">
          <cell r="A24" t="str">
            <v>Total debt</v>
          </cell>
          <cell r="D24">
            <v>100</v>
          </cell>
          <cell r="E24">
            <v>100</v>
          </cell>
          <cell r="F24">
            <v>100</v>
          </cell>
          <cell r="G24">
            <v>100</v>
          </cell>
          <cell r="H24">
            <v>100</v>
          </cell>
          <cell r="I24">
            <v>100</v>
          </cell>
        </row>
        <row r="25">
          <cell r="A25" t="str">
            <v>Private sector</v>
          </cell>
          <cell r="D25">
            <v>6.2524423602969907</v>
          </cell>
          <cell r="E25">
            <v>4.4457486611400485</v>
          </cell>
          <cell r="F25">
            <v>5.7029268627047776</v>
          </cell>
          <cell r="G25">
            <v>11.159753121860199</v>
          </cell>
          <cell r="H25">
            <v>13.421070669682639</v>
          </cell>
          <cell r="I25">
            <v>16.581746187362405</v>
          </cell>
        </row>
        <row r="26">
          <cell r="A26" t="str">
            <v>Public sector</v>
          </cell>
          <cell r="D26">
            <v>93.747557639703004</v>
          </cell>
          <cell r="E26">
            <v>95.554251338859956</v>
          </cell>
          <cell r="F26">
            <v>94.297073137295214</v>
          </cell>
          <cell r="G26">
            <v>88.840246878139808</v>
          </cell>
          <cell r="H26">
            <v>86.578929330317365</v>
          </cell>
          <cell r="I26">
            <v>83.418253812637602</v>
          </cell>
        </row>
        <row r="27">
          <cell r="A27" t="str">
            <v xml:space="preserve">   Nonfinancial public sector</v>
          </cell>
          <cell r="D27">
            <v>82.930832356389217</v>
          </cell>
          <cell r="E27">
            <v>90.947105861638917</v>
          </cell>
          <cell r="F27">
            <v>89.012269518130097</v>
          </cell>
          <cell r="G27">
            <v>83.228075211712365</v>
          </cell>
          <cell r="H27">
            <v>79.984920145314959</v>
          </cell>
          <cell r="I27">
            <v>78.172217126569436</v>
          </cell>
        </row>
        <row r="28">
          <cell r="A28" t="str">
            <v xml:space="preserve">   Financial public sector</v>
          </cell>
          <cell r="D28">
            <v>10.816725283313794</v>
          </cell>
          <cell r="E28">
            <v>4.6071454772210405</v>
          </cell>
          <cell r="F28">
            <v>5.2848036191651246</v>
          </cell>
          <cell r="G28">
            <v>5.6121716664274439</v>
          </cell>
          <cell r="H28">
            <v>6.594009185002399</v>
          </cell>
          <cell r="I28">
            <v>5.2460366860681642</v>
          </cell>
        </row>
        <row r="30">
          <cell r="A30" t="str">
            <v>Total debt</v>
          </cell>
          <cell r="D30">
            <v>100</v>
          </cell>
          <cell r="E30">
            <v>100</v>
          </cell>
          <cell r="F30">
            <v>100</v>
          </cell>
          <cell r="G30">
            <v>100</v>
          </cell>
          <cell r="H30">
            <v>100</v>
          </cell>
          <cell r="I30">
            <v>100</v>
          </cell>
        </row>
        <row r="31">
          <cell r="A31" t="str">
            <v>Multilaterals</v>
          </cell>
          <cell r="D31">
            <v>19.24970691676436</v>
          </cell>
          <cell r="E31">
            <v>18.868755043650502</v>
          </cell>
          <cell r="F31">
            <v>20.069915689903354</v>
          </cell>
          <cell r="G31">
            <v>25.570546863786419</v>
          </cell>
          <cell r="H31">
            <v>24.429364589759409</v>
          </cell>
          <cell r="I31">
            <v>22.891288012875261</v>
          </cell>
        </row>
        <row r="32">
          <cell r="A32" t="str">
            <v>Bilaterals</v>
          </cell>
          <cell r="D32">
            <v>16.60023446658851</v>
          </cell>
          <cell r="E32">
            <v>16.139681608099185</v>
          </cell>
          <cell r="F32">
            <v>15.607649599012955</v>
          </cell>
          <cell r="G32">
            <v>16.714511267403473</v>
          </cell>
          <cell r="H32">
            <v>16.073754198368633</v>
          </cell>
          <cell r="I32">
            <v>15.484611932775985</v>
          </cell>
        </row>
        <row r="33">
          <cell r="A33" t="str">
            <v>Commercial banks</v>
          </cell>
          <cell r="D33">
            <v>61.703790543180922</v>
          </cell>
          <cell r="E33">
            <v>63.238207028097712</v>
          </cell>
          <cell r="F33">
            <v>62.999520186441835</v>
          </cell>
          <cell r="G33">
            <v>56.767618774221326</v>
          </cell>
          <cell r="H33">
            <v>58.770306395229277</v>
          </cell>
          <cell r="I33">
            <v>61.196416140396138</v>
          </cell>
        </row>
        <row r="34">
          <cell r="A34" t="str">
            <v xml:space="preserve">Suppliers </v>
          </cell>
          <cell r="D34">
            <v>2.4462680734661979</v>
          </cell>
          <cell r="E34">
            <v>1.7533563201525932</v>
          </cell>
          <cell r="F34">
            <v>1.3229145246418534</v>
          </cell>
          <cell r="G34">
            <v>0.94732309458877562</v>
          </cell>
          <cell r="H34">
            <v>0.72657481664267598</v>
          </cell>
          <cell r="I34">
            <v>0.4276839139526285</v>
          </cell>
        </row>
        <row r="36">
          <cell r="A36" t="str">
            <v>(In percent of GDP)</v>
          </cell>
        </row>
        <row r="38">
          <cell r="A38" t="str">
            <v>Total debt</v>
          </cell>
          <cell r="D38">
            <v>105.6</v>
          </cell>
          <cell r="E38">
            <v>95.294350296892645</v>
          </cell>
          <cell r="F38">
            <v>87.854751631120109</v>
          </cell>
          <cell r="G38">
            <v>77.658463210520594</v>
          </cell>
          <cell r="H38">
            <v>76.15493031267944</v>
          </cell>
          <cell r="I38">
            <v>76.913663967611328</v>
          </cell>
        </row>
        <row r="39">
          <cell r="A39" t="str">
            <v>Private sector</v>
          </cell>
          <cell r="D39">
            <v>6.6025791324736218</v>
          </cell>
          <cell r="E39">
            <v>4.2365473024662128</v>
          </cell>
          <cell r="F39">
            <v>5.0102922309337128</v>
          </cell>
          <cell r="G39">
            <v>8.6664927725247249</v>
          </cell>
          <cell r="H39">
            <v>10.220807015712273</v>
          </cell>
          <cell r="I39">
            <v>12.753628542510123</v>
          </cell>
        </row>
        <row r="40">
          <cell r="A40" t="str">
            <v>Public sector</v>
          </cell>
          <cell r="D40">
            <v>98.997420867526372</v>
          </cell>
          <cell r="E40">
            <v>91.057802994426424</v>
          </cell>
          <cell r="F40">
            <v>82.844459400186395</v>
          </cell>
          <cell r="G40">
            <v>68.991970437995874</v>
          </cell>
          <cell r="H40">
            <v>65.934123296967158</v>
          </cell>
          <cell r="I40">
            <v>64.160035425101199</v>
          </cell>
        </row>
        <row r="41">
          <cell r="A41" t="str">
            <v xml:space="preserve">   Nonfinancial public sector</v>
          </cell>
          <cell r="D41">
            <v>87.574958968347005</v>
          </cell>
          <cell r="E41">
            <v>86.667453644675959</v>
          </cell>
          <cell r="F41">
            <v>78.201508306376425</v>
          </cell>
          <cell r="G41">
            <v>64.63364416911206</v>
          </cell>
          <cell r="H41">
            <v>60.912460197316896</v>
          </cell>
          <cell r="I41">
            <v>58.415385234165257</v>
          </cell>
        </row>
        <row r="42">
          <cell r="A42" t="str">
            <v xml:space="preserve">   Financial public sector</v>
          </cell>
          <cell r="D42">
            <v>11.422461899179366</v>
          </cell>
          <cell r="E42">
            <v>4.3903493497504646</v>
          </cell>
          <cell r="F42">
            <v>4.642951093809967</v>
          </cell>
          <cell r="G42">
            <v>4.3583262688838174</v>
          </cell>
          <cell r="H42">
            <v>5.0216630996502589</v>
          </cell>
          <cell r="I42">
            <v>5.7446501909359462</v>
          </cell>
        </row>
        <row r="44">
          <cell r="A44" t="str">
            <v>Total debt</v>
          </cell>
          <cell r="D44">
            <v>105.6</v>
          </cell>
          <cell r="E44">
            <v>95.294350296892645</v>
          </cell>
          <cell r="F44">
            <v>87.854751631120109</v>
          </cell>
          <cell r="G44">
            <v>77.658463210520594</v>
          </cell>
          <cell r="H44">
            <v>76.15493031267944</v>
          </cell>
          <cell r="I44">
            <v>76.913663967611328</v>
          </cell>
        </row>
        <row r="45">
          <cell r="A45" t="str">
            <v>Multilaterals</v>
          </cell>
          <cell r="D45">
            <v>20.327690504103163</v>
          </cell>
          <cell r="E45">
            <v>17.980857527958907</v>
          </cell>
          <cell r="F45">
            <v>17.632374581939796</v>
          </cell>
          <cell r="G45">
            <v>19.857693728942508</v>
          </cell>
          <cell r="H45">
            <v>18.604165579161663</v>
          </cell>
          <cell r="I45">
            <v>17.60652834008097</v>
          </cell>
        </row>
        <row r="46">
          <cell r="A46" t="str">
            <v>Bilaterals</v>
          </cell>
          <cell r="D46">
            <v>17.529847596717467</v>
          </cell>
          <cell r="E46">
            <v>15.380204728425193</v>
          </cell>
          <cell r="F46">
            <v>13.712061790668345</v>
          </cell>
          <cell r="G46">
            <v>12.980232583414846</v>
          </cell>
          <cell r="H46">
            <v>12.240956308399019</v>
          </cell>
          <cell r="I46">
            <v>11.909782388663965</v>
          </cell>
        </row>
        <row r="47">
          <cell r="A47" t="str">
            <v>Commercial banks</v>
          </cell>
          <cell r="D47">
            <v>65.159202813599052</v>
          </cell>
          <cell r="E47">
            <v>60.262438526829627</v>
          </cell>
          <cell r="F47">
            <v>55.348071988595862</v>
          </cell>
          <cell r="G47">
            <v>44.084860341267259</v>
          </cell>
          <cell r="H47">
            <v>44.756485879835054</v>
          </cell>
          <cell r="I47">
            <v>47.068405870445339</v>
          </cell>
        </row>
        <row r="48">
          <cell r="A48" t="str">
            <v xml:space="preserve">Suppliers </v>
          </cell>
          <cell r="D48">
            <v>2.5832590855803046</v>
          </cell>
          <cell r="E48">
            <v>1.6708495136789188</v>
          </cell>
          <cell r="F48">
            <v>1.1622432699161138</v>
          </cell>
          <cell r="G48">
            <v>0.73567655689598965</v>
          </cell>
          <cell r="H48">
            <v>0.55332254528370828</v>
          </cell>
          <cell r="I48">
            <v>0.3289473684210526</v>
          </cell>
        </row>
        <row r="51">
          <cell r="A51" t="str">
            <v xml:space="preserve">   Sources: Central Bank of Ecuador; and Fund staff estimates.</v>
          </cell>
        </row>
        <row r="53">
          <cell r="A53" t="str">
            <v xml:space="preserve">   1/ Including unpaid late interest and outstanding obligations to the Fund.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S Oil"/>
      <sheetName val="Euro Oil"/>
      <sheetName val="WEI"/>
      <sheetName val="Sugar"/>
      <sheetName val="Wheat"/>
      <sheetName val="Copper"/>
      <sheetName val="Gold"/>
      <sheetName val="Sugar Prices from 2000"/>
      <sheetName val="BoG Share"/>
      <sheetName val="BoG Bond"/>
      <sheetName val="GEO bond NEW"/>
      <sheetName val="GEO bond"/>
      <sheetName val="GRAIL"/>
      <sheetName val="Ukraine Bond"/>
      <sheetName val="Ganvitarebadi"/>
      <sheetName val="timeperiods"/>
      <sheetName val="Sheet1"/>
    </sheetNames>
    <sheetDataSet>
      <sheetData sheetId="0">
        <row r="1">
          <cell r="A1" t="str">
            <v>USCRWTIC Comdty</v>
          </cell>
        </row>
        <row r="4">
          <cell r="B4" t="str">
            <v>PX_LAST</v>
          </cell>
        </row>
        <row r="5">
          <cell r="B5">
            <v>44.6</v>
          </cell>
        </row>
        <row r="6">
          <cell r="B6">
            <v>46.34</v>
          </cell>
        </row>
        <row r="7">
          <cell r="B7">
            <v>46.34</v>
          </cell>
        </row>
        <row r="8">
          <cell r="B8">
            <v>46.34</v>
          </cell>
        </row>
        <row r="9">
          <cell r="B9">
            <v>48.81</v>
          </cell>
        </row>
        <row r="10">
          <cell r="B10">
            <v>48.58</v>
          </cell>
        </row>
        <row r="11">
          <cell r="B11">
            <v>42.63</v>
          </cell>
        </row>
        <row r="12">
          <cell r="B12">
            <v>41.7</v>
          </cell>
        </row>
        <row r="13">
          <cell r="B13">
            <v>40.83</v>
          </cell>
        </row>
        <row r="14">
          <cell r="B14">
            <v>40.83</v>
          </cell>
        </row>
        <row r="15">
          <cell r="B15">
            <v>40.83</v>
          </cell>
        </row>
        <row r="16">
          <cell r="B16">
            <v>37.590000000000003</v>
          </cell>
        </row>
        <row r="17">
          <cell r="B17">
            <v>37.78</v>
          </cell>
        </row>
        <row r="18">
          <cell r="B18">
            <v>37.28</v>
          </cell>
        </row>
        <row r="19">
          <cell r="B19">
            <v>35.4</v>
          </cell>
        </row>
        <row r="20">
          <cell r="B20">
            <v>36.51</v>
          </cell>
        </row>
        <row r="21">
          <cell r="B21">
            <v>36.51</v>
          </cell>
        </row>
        <row r="22">
          <cell r="B22">
            <v>36.51</v>
          </cell>
        </row>
        <row r="23">
          <cell r="B23">
            <v>36.51</v>
          </cell>
        </row>
        <row r="24">
          <cell r="B24">
            <v>38.74</v>
          </cell>
        </row>
        <row r="25">
          <cell r="B25">
            <v>42.25</v>
          </cell>
        </row>
        <row r="26">
          <cell r="B26">
            <v>42.27</v>
          </cell>
        </row>
        <row r="27">
          <cell r="B27">
            <v>45.47</v>
          </cell>
        </row>
        <row r="28">
          <cell r="B28">
            <v>45.47</v>
          </cell>
        </row>
        <row r="29">
          <cell r="B29">
            <v>45.47</v>
          </cell>
        </row>
        <row r="30">
          <cell r="B30">
            <v>45.73</v>
          </cell>
        </row>
        <row r="31">
          <cell r="B31">
            <v>41.58</v>
          </cell>
        </row>
        <row r="32">
          <cell r="B32">
            <v>42.16</v>
          </cell>
        </row>
        <row r="33">
          <cell r="B33">
            <v>41.44</v>
          </cell>
        </row>
        <row r="34">
          <cell r="B34">
            <v>41.68</v>
          </cell>
        </row>
        <row r="35">
          <cell r="B35">
            <v>41.68</v>
          </cell>
        </row>
        <row r="36">
          <cell r="B36">
            <v>41.68</v>
          </cell>
        </row>
        <row r="37">
          <cell r="B37">
            <v>40.08</v>
          </cell>
        </row>
        <row r="38">
          <cell r="B38">
            <v>40.78</v>
          </cell>
        </row>
        <row r="39">
          <cell r="B39">
            <v>40.32</v>
          </cell>
        </row>
        <row r="40">
          <cell r="B40">
            <v>41.17</v>
          </cell>
        </row>
        <row r="41">
          <cell r="B41">
            <v>40.17</v>
          </cell>
        </row>
        <row r="42">
          <cell r="B42">
            <v>40.17</v>
          </cell>
        </row>
        <row r="43">
          <cell r="B43">
            <v>40.17</v>
          </cell>
        </row>
        <row r="44">
          <cell r="B44">
            <v>39.56</v>
          </cell>
        </row>
        <row r="45">
          <cell r="B45">
            <v>37.549999999999997</v>
          </cell>
        </row>
        <row r="46">
          <cell r="B46">
            <v>35.94</v>
          </cell>
        </row>
        <row r="47">
          <cell r="B47">
            <v>33.979999999999997</v>
          </cell>
        </row>
        <row r="48">
          <cell r="B48">
            <v>37.51</v>
          </cell>
        </row>
        <row r="49">
          <cell r="B49">
            <v>37.51</v>
          </cell>
        </row>
        <row r="50">
          <cell r="B50">
            <v>37.51</v>
          </cell>
        </row>
        <row r="51">
          <cell r="B51">
            <v>37.51</v>
          </cell>
        </row>
        <row r="52">
          <cell r="B52">
            <v>34.93</v>
          </cell>
        </row>
        <row r="53">
          <cell r="B53">
            <v>34.619999999999997</v>
          </cell>
        </row>
        <row r="54">
          <cell r="B54">
            <v>39.479999999999997</v>
          </cell>
        </row>
        <row r="55">
          <cell r="B55">
            <v>39.44</v>
          </cell>
        </row>
        <row r="56">
          <cell r="B56">
            <v>39.44</v>
          </cell>
        </row>
        <row r="57">
          <cell r="B57">
            <v>39.44</v>
          </cell>
        </row>
        <row r="58">
          <cell r="B58">
            <v>37.54</v>
          </cell>
        </row>
        <row r="59">
          <cell r="B59">
            <v>39.11</v>
          </cell>
        </row>
        <row r="60">
          <cell r="B60">
            <v>41.7</v>
          </cell>
        </row>
        <row r="61">
          <cell r="B61">
            <v>45.22</v>
          </cell>
        </row>
        <row r="62">
          <cell r="B62">
            <v>44.76</v>
          </cell>
        </row>
        <row r="63">
          <cell r="B63">
            <v>44.76</v>
          </cell>
        </row>
        <row r="64">
          <cell r="B64">
            <v>44.76</v>
          </cell>
        </row>
        <row r="65">
          <cell r="B65">
            <v>40.15</v>
          </cell>
        </row>
        <row r="66">
          <cell r="B66">
            <v>41.65</v>
          </cell>
        </row>
        <row r="67">
          <cell r="B67">
            <v>45.38</v>
          </cell>
        </row>
        <row r="68">
          <cell r="B68">
            <v>43.61</v>
          </cell>
        </row>
        <row r="69">
          <cell r="B69">
            <v>45.52</v>
          </cell>
        </row>
        <row r="70">
          <cell r="B70">
            <v>45.52</v>
          </cell>
        </row>
        <row r="71">
          <cell r="B71">
            <v>45.52</v>
          </cell>
        </row>
        <row r="72">
          <cell r="B72">
            <v>47.07</v>
          </cell>
        </row>
        <row r="73">
          <cell r="B73">
            <v>45.71</v>
          </cell>
        </row>
        <row r="74">
          <cell r="B74">
            <v>42.33</v>
          </cell>
        </row>
        <row r="75">
          <cell r="B75">
            <v>47.03</v>
          </cell>
        </row>
        <row r="76">
          <cell r="B76">
            <v>46.25</v>
          </cell>
        </row>
        <row r="77">
          <cell r="B77">
            <v>46.25</v>
          </cell>
        </row>
        <row r="78">
          <cell r="B78">
            <v>46.25</v>
          </cell>
        </row>
        <row r="79">
          <cell r="B79">
            <v>47.35</v>
          </cell>
        </row>
        <row r="80">
          <cell r="B80">
            <v>49.16</v>
          </cell>
        </row>
        <row r="81">
          <cell r="B81">
            <v>48.14</v>
          </cell>
        </row>
        <row r="82">
          <cell r="B82">
            <v>51.61</v>
          </cell>
        </row>
        <row r="83">
          <cell r="B83">
            <v>51.06</v>
          </cell>
        </row>
        <row r="84">
          <cell r="B84">
            <v>51.06</v>
          </cell>
        </row>
        <row r="85">
          <cell r="B85">
            <v>51.06</v>
          </cell>
        </row>
        <row r="86">
          <cell r="B86">
            <v>53</v>
          </cell>
        </row>
        <row r="87">
          <cell r="B87">
            <v>53.48</v>
          </cell>
        </row>
        <row r="88">
          <cell r="B88">
            <v>52.17</v>
          </cell>
        </row>
        <row r="89">
          <cell r="B89">
            <v>54.34</v>
          </cell>
        </row>
        <row r="90">
          <cell r="B90">
            <v>52.38</v>
          </cell>
        </row>
        <row r="91">
          <cell r="B91">
            <v>52.38</v>
          </cell>
        </row>
        <row r="92">
          <cell r="B92">
            <v>52.38</v>
          </cell>
        </row>
        <row r="93">
          <cell r="B93">
            <v>48.41</v>
          </cell>
        </row>
        <row r="94">
          <cell r="B94">
            <v>49.66</v>
          </cell>
        </row>
        <row r="95">
          <cell r="B95">
            <v>48.39</v>
          </cell>
        </row>
        <row r="96">
          <cell r="B96">
            <v>52.64</v>
          </cell>
        </row>
        <row r="97">
          <cell r="B97">
            <v>52.51</v>
          </cell>
        </row>
        <row r="98">
          <cell r="B98">
            <v>52.51</v>
          </cell>
        </row>
        <row r="99">
          <cell r="B99">
            <v>52.51</v>
          </cell>
        </row>
        <row r="100">
          <cell r="B100">
            <v>51.05</v>
          </cell>
        </row>
        <row r="101">
          <cell r="B101">
            <v>49.15</v>
          </cell>
        </row>
        <row r="102">
          <cell r="B102">
            <v>49.38</v>
          </cell>
        </row>
        <row r="103">
          <cell r="B103">
            <v>52.24</v>
          </cell>
        </row>
        <row r="104">
          <cell r="B104">
            <v>52.24</v>
          </cell>
        </row>
        <row r="105">
          <cell r="B105">
            <v>52.24</v>
          </cell>
        </row>
        <row r="106">
          <cell r="B106">
            <v>52.24</v>
          </cell>
        </row>
        <row r="107">
          <cell r="B107">
            <v>50.05</v>
          </cell>
        </row>
        <row r="108">
          <cell r="B108">
            <v>49.41</v>
          </cell>
        </row>
        <row r="109">
          <cell r="B109">
            <v>49.25</v>
          </cell>
        </row>
        <row r="110">
          <cell r="B110">
            <v>49.98</v>
          </cell>
        </row>
        <row r="111">
          <cell r="B111">
            <v>50.33</v>
          </cell>
        </row>
        <row r="112">
          <cell r="B112">
            <v>50.33</v>
          </cell>
        </row>
        <row r="113">
          <cell r="B113">
            <v>50.33</v>
          </cell>
        </row>
        <row r="114">
          <cell r="B114">
            <v>45.88</v>
          </cell>
        </row>
        <row r="115">
          <cell r="B115">
            <v>46.51</v>
          </cell>
        </row>
        <row r="116">
          <cell r="B116">
            <v>47.45</v>
          </cell>
        </row>
        <row r="117">
          <cell r="B117">
            <v>48.82</v>
          </cell>
        </row>
        <row r="118">
          <cell r="B118">
            <v>50.8</v>
          </cell>
        </row>
        <row r="119">
          <cell r="B119">
            <v>50.8</v>
          </cell>
        </row>
        <row r="120">
          <cell r="B120">
            <v>50.8</v>
          </cell>
        </row>
        <row r="121">
          <cell r="B121">
            <v>50.14</v>
          </cell>
        </row>
        <row r="122">
          <cell r="B122">
            <v>49.92</v>
          </cell>
        </row>
        <row r="123">
          <cell r="B123">
            <v>50.97</v>
          </cell>
        </row>
        <row r="124">
          <cell r="B124">
            <v>51.12</v>
          </cell>
        </row>
        <row r="125">
          <cell r="B125">
            <v>53.2</v>
          </cell>
        </row>
        <row r="126">
          <cell r="B126">
            <v>53.2</v>
          </cell>
        </row>
        <row r="127">
          <cell r="B127">
            <v>53.2</v>
          </cell>
        </row>
        <row r="128">
          <cell r="B128">
            <v>54.47</v>
          </cell>
        </row>
        <row r="129">
          <cell r="B129">
            <v>53.84</v>
          </cell>
        </row>
        <row r="130">
          <cell r="B130">
            <v>56.34</v>
          </cell>
        </row>
        <row r="131">
          <cell r="B131">
            <v>56.71</v>
          </cell>
        </row>
        <row r="132">
          <cell r="B132">
            <v>58.63</v>
          </cell>
        </row>
        <row r="133">
          <cell r="B133">
            <v>58.63</v>
          </cell>
        </row>
        <row r="134">
          <cell r="B134">
            <v>58.63</v>
          </cell>
        </row>
        <row r="135">
          <cell r="B135">
            <v>58.5</v>
          </cell>
        </row>
        <row r="136">
          <cell r="B136">
            <v>58.85</v>
          </cell>
        </row>
        <row r="137">
          <cell r="B137">
            <v>58.02</v>
          </cell>
        </row>
        <row r="138">
          <cell r="B138">
            <v>58.62</v>
          </cell>
        </row>
        <row r="139">
          <cell r="B139">
            <v>56.34</v>
          </cell>
        </row>
        <row r="140">
          <cell r="B140">
            <v>56.34</v>
          </cell>
        </row>
        <row r="141">
          <cell r="B141">
            <v>56.34</v>
          </cell>
        </row>
        <row r="142">
          <cell r="B142">
            <v>59.03</v>
          </cell>
        </row>
        <row r="143">
          <cell r="B143">
            <v>59.65</v>
          </cell>
        </row>
        <row r="144">
          <cell r="B144">
            <v>61.44</v>
          </cell>
        </row>
        <row r="145">
          <cell r="B145">
            <v>60.55</v>
          </cell>
        </row>
        <row r="146">
          <cell r="B146">
            <v>61.02</v>
          </cell>
        </row>
        <row r="147">
          <cell r="B147">
            <v>61.02</v>
          </cell>
        </row>
        <row r="148">
          <cell r="B148">
            <v>61.02</v>
          </cell>
        </row>
        <row r="149">
          <cell r="B149">
            <v>61.02</v>
          </cell>
        </row>
        <row r="150">
          <cell r="B150">
            <v>62.45</v>
          </cell>
        </row>
        <row r="151">
          <cell r="B151">
            <v>63.45</v>
          </cell>
        </row>
        <row r="152">
          <cell r="B152">
            <v>65.08</v>
          </cell>
        </row>
        <row r="153">
          <cell r="B153">
            <v>66.31</v>
          </cell>
        </row>
        <row r="154">
          <cell r="B154">
            <v>66.31</v>
          </cell>
        </row>
        <row r="155">
          <cell r="B155">
            <v>66.31</v>
          </cell>
        </row>
        <row r="156">
          <cell r="B156">
            <v>68.58</v>
          </cell>
        </row>
        <row r="157">
          <cell r="B157">
            <v>68.55</v>
          </cell>
        </row>
        <row r="158">
          <cell r="B158">
            <v>66.12</v>
          </cell>
        </row>
        <row r="159">
          <cell r="B159">
            <v>68.81</v>
          </cell>
        </row>
        <row r="160">
          <cell r="B160">
            <v>68.44</v>
          </cell>
        </row>
        <row r="161">
          <cell r="B161">
            <v>68.44</v>
          </cell>
        </row>
        <row r="162">
          <cell r="B162">
            <v>68.44</v>
          </cell>
        </row>
        <row r="163">
          <cell r="B163">
            <v>68.09</v>
          </cell>
        </row>
        <row r="164">
          <cell r="B164">
            <v>70.010000000000005</v>
          </cell>
        </row>
        <row r="165">
          <cell r="B165">
            <v>71.33</v>
          </cell>
        </row>
        <row r="166">
          <cell r="B166">
            <v>72.680000000000007</v>
          </cell>
        </row>
        <row r="167">
          <cell r="B167">
            <v>72.040000000000006</v>
          </cell>
        </row>
        <row r="168">
          <cell r="B168">
            <v>72.040000000000006</v>
          </cell>
        </row>
        <row r="169">
          <cell r="B169">
            <v>72.040000000000006</v>
          </cell>
        </row>
        <row r="170">
          <cell r="B170">
            <v>70.62</v>
          </cell>
        </row>
        <row r="171">
          <cell r="B171">
            <v>70.47</v>
          </cell>
        </row>
        <row r="172">
          <cell r="B172">
            <v>71.03</v>
          </cell>
        </row>
        <row r="173">
          <cell r="B173">
            <v>71.37</v>
          </cell>
        </row>
        <row r="174">
          <cell r="B174">
            <v>69.55</v>
          </cell>
        </row>
        <row r="175">
          <cell r="B175">
            <v>69.55</v>
          </cell>
        </row>
        <row r="176">
          <cell r="B176">
            <v>69.55</v>
          </cell>
        </row>
        <row r="177">
          <cell r="B177">
            <v>66.930000000000007</v>
          </cell>
        </row>
        <row r="178">
          <cell r="B178">
            <v>68.739999999999995</v>
          </cell>
        </row>
        <row r="179">
          <cell r="B179">
            <v>68.14</v>
          </cell>
        </row>
        <row r="180">
          <cell r="B180">
            <v>69.63</v>
          </cell>
        </row>
        <row r="181">
          <cell r="B181">
            <v>69.16</v>
          </cell>
        </row>
        <row r="182">
          <cell r="B182">
            <v>69.16</v>
          </cell>
        </row>
        <row r="183">
          <cell r="B183">
            <v>69.16</v>
          </cell>
        </row>
        <row r="184">
          <cell r="B184">
            <v>71.489999999999995</v>
          </cell>
        </row>
        <row r="185">
          <cell r="B185">
            <v>69.89</v>
          </cell>
        </row>
        <row r="186">
          <cell r="B186">
            <v>69.31</v>
          </cell>
        </row>
        <row r="187">
          <cell r="B187">
            <v>66.73</v>
          </cell>
        </row>
        <row r="188">
          <cell r="B188">
            <v>66.73</v>
          </cell>
        </row>
        <row r="189">
          <cell r="B189">
            <v>66.73</v>
          </cell>
        </row>
        <row r="190">
          <cell r="B190">
            <v>66.73</v>
          </cell>
        </row>
        <row r="191">
          <cell r="B191">
            <v>64.05</v>
          </cell>
        </row>
        <row r="192">
          <cell r="B192">
            <v>62.93</v>
          </cell>
        </row>
        <row r="193">
          <cell r="B193">
            <v>60.14</v>
          </cell>
        </row>
        <row r="194">
          <cell r="B194">
            <v>60.41</v>
          </cell>
        </row>
        <row r="195">
          <cell r="B195">
            <v>59.89</v>
          </cell>
        </row>
        <row r="196">
          <cell r="B196">
            <v>59.89</v>
          </cell>
        </row>
        <row r="197">
          <cell r="B197">
            <v>59.89</v>
          </cell>
        </row>
        <row r="198">
          <cell r="B198">
            <v>59.69</v>
          </cell>
        </row>
        <row r="199">
          <cell r="B199">
            <v>59.52</v>
          </cell>
        </row>
        <row r="200">
          <cell r="B200">
            <v>61.54</v>
          </cell>
        </row>
        <row r="201">
          <cell r="B201">
            <v>62.02</v>
          </cell>
        </row>
        <row r="202">
          <cell r="B202">
            <v>63.56</v>
          </cell>
        </row>
        <row r="203">
          <cell r="B203">
            <v>63.56</v>
          </cell>
        </row>
        <row r="204">
          <cell r="B204">
            <v>63.56</v>
          </cell>
        </row>
        <row r="205">
          <cell r="B205">
            <v>63.98</v>
          </cell>
        </row>
        <row r="206">
          <cell r="B206">
            <v>64.72</v>
          </cell>
        </row>
        <row r="207">
          <cell r="B207">
            <v>64.25</v>
          </cell>
        </row>
        <row r="208">
          <cell r="B208">
            <v>66.010000000000005</v>
          </cell>
        </row>
        <row r="209">
          <cell r="B209">
            <v>66.55</v>
          </cell>
        </row>
        <row r="210">
          <cell r="B210">
            <v>66.55</v>
          </cell>
        </row>
        <row r="211">
          <cell r="B211">
            <v>66.55</v>
          </cell>
        </row>
        <row r="212">
          <cell r="B212">
            <v>68.38</v>
          </cell>
        </row>
        <row r="213">
          <cell r="B213">
            <v>67.23</v>
          </cell>
        </row>
        <row r="214">
          <cell r="B214">
            <v>63.35</v>
          </cell>
        </row>
        <row r="215">
          <cell r="B215">
            <v>66.94</v>
          </cell>
        </row>
        <row r="216">
          <cell r="B216">
            <v>69.45</v>
          </cell>
        </row>
        <row r="217">
          <cell r="B217">
            <v>69.45</v>
          </cell>
        </row>
        <row r="218">
          <cell r="B218">
            <v>69.45</v>
          </cell>
        </row>
        <row r="219">
          <cell r="B219">
            <v>71.58</v>
          </cell>
        </row>
        <row r="220">
          <cell r="B220">
            <v>71.42</v>
          </cell>
        </row>
        <row r="221">
          <cell r="B221">
            <v>71.97</v>
          </cell>
        </row>
        <row r="222">
          <cell r="B222">
            <v>71.94</v>
          </cell>
        </row>
        <row r="223">
          <cell r="B223">
            <v>70.930000000000007</v>
          </cell>
        </row>
        <row r="224">
          <cell r="B224">
            <v>70.930000000000007</v>
          </cell>
        </row>
        <row r="225">
          <cell r="B225">
            <v>70.930000000000007</v>
          </cell>
        </row>
        <row r="226">
          <cell r="B226">
            <v>70.599999999999994</v>
          </cell>
        </row>
        <row r="227">
          <cell r="B227">
            <v>69.45</v>
          </cell>
        </row>
        <row r="228">
          <cell r="B228">
            <v>70.16</v>
          </cell>
        </row>
        <row r="229">
          <cell r="B229">
            <v>70.52</v>
          </cell>
        </row>
        <row r="230">
          <cell r="B230">
            <v>67.510000000000005</v>
          </cell>
        </row>
        <row r="231">
          <cell r="B231">
            <v>67.510000000000005</v>
          </cell>
        </row>
        <row r="232">
          <cell r="B232">
            <v>67.510000000000005</v>
          </cell>
        </row>
        <row r="233">
          <cell r="B233">
            <v>66.75</v>
          </cell>
        </row>
        <row r="234">
          <cell r="B234">
            <v>69.19</v>
          </cell>
        </row>
        <row r="235">
          <cell r="B235">
            <v>72.42</v>
          </cell>
        </row>
        <row r="236">
          <cell r="B236">
            <v>72.540000000000006</v>
          </cell>
        </row>
        <row r="237">
          <cell r="B237">
            <v>73.290000000000006</v>
          </cell>
        </row>
        <row r="238">
          <cell r="B238">
            <v>73.290000000000006</v>
          </cell>
        </row>
        <row r="239">
          <cell r="B239">
            <v>73.290000000000006</v>
          </cell>
        </row>
        <row r="240">
          <cell r="B240">
            <v>73.819999999999993</v>
          </cell>
        </row>
        <row r="241">
          <cell r="B241">
            <v>71.55</v>
          </cell>
        </row>
        <row r="242">
          <cell r="B242">
            <v>71.430000000000007</v>
          </cell>
        </row>
        <row r="243">
          <cell r="B243">
            <v>72.489999999999995</v>
          </cell>
        </row>
        <row r="244">
          <cell r="B244">
            <v>72.739999999999995</v>
          </cell>
        </row>
        <row r="245">
          <cell r="B245">
            <v>72.739999999999995</v>
          </cell>
        </row>
        <row r="246">
          <cell r="B246">
            <v>72.739999999999995</v>
          </cell>
        </row>
        <row r="247">
          <cell r="B247">
            <v>69.959999999999994</v>
          </cell>
        </row>
        <row r="248">
          <cell r="B248">
            <v>68.05</v>
          </cell>
        </row>
        <row r="249">
          <cell r="B249">
            <v>68.05</v>
          </cell>
        </row>
        <row r="250">
          <cell r="B250">
            <v>67.959999999999994</v>
          </cell>
        </row>
        <row r="251">
          <cell r="B251">
            <v>68.02</v>
          </cell>
        </row>
        <row r="252">
          <cell r="B252">
            <v>68.02</v>
          </cell>
        </row>
        <row r="253">
          <cell r="B253">
            <v>68.02</v>
          </cell>
        </row>
        <row r="254">
          <cell r="B254">
            <v>68.02</v>
          </cell>
        </row>
        <row r="255">
          <cell r="B255">
            <v>71.099999999999994</v>
          </cell>
        </row>
        <row r="256">
          <cell r="B256">
            <v>71.31</v>
          </cell>
        </row>
        <row r="257">
          <cell r="B257">
            <v>71.94</v>
          </cell>
        </row>
        <row r="258">
          <cell r="B258">
            <v>69.290000000000006</v>
          </cell>
        </row>
        <row r="259">
          <cell r="B259">
            <v>69.290000000000006</v>
          </cell>
        </row>
        <row r="260">
          <cell r="B260">
            <v>69.290000000000006</v>
          </cell>
        </row>
        <row r="261">
          <cell r="B261">
            <v>68.86</v>
          </cell>
        </row>
        <row r="262">
          <cell r="B262">
            <v>70.930000000000007</v>
          </cell>
        </row>
        <row r="263">
          <cell r="B263">
            <v>72.510000000000005</v>
          </cell>
        </row>
        <row r="264">
          <cell r="B264">
            <v>72.47</v>
          </cell>
        </row>
        <row r="265">
          <cell r="B265">
            <v>72.040000000000006</v>
          </cell>
        </row>
        <row r="266">
          <cell r="B266">
            <v>72.040000000000006</v>
          </cell>
        </row>
        <row r="267">
          <cell r="B267">
            <v>72.040000000000006</v>
          </cell>
        </row>
        <row r="268">
          <cell r="B268">
            <v>69.709999999999994</v>
          </cell>
        </row>
        <row r="269">
          <cell r="B269">
            <v>71.55</v>
          </cell>
        </row>
        <row r="270">
          <cell r="B270">
            <v>68.77</v>
          </cell>
        </row>
        <row r="271">
          <cell r="B271">
            <v>65.72</v>
          </cell>
        </row>
        <row r="272">
          <cell r="B272">
            <v>65.87</v>
          </cell>
        </row>
        <row r="273">
          <cell r="B273">
            <v>65.87</v>
          </cell>
        </row>
        <row r="274">
          <cell r="B274">
            <v>65.87</v>
          </cell>
        </row>
        <row r="275">
          <cell r="B275">
            <v>66.84</v>
          </cell>
        </row>
        <row r="276">
          <cell r="B276">
            <v>66.709999999999994</v>
          </cell>
        </row>
        <row r="277">
          <cell r="B277">
            <v>70.61</v>
          </cell>
        </row>
        <row r="278">
          <cell r="B278">
            <v>70.819999999999993</v>
          </cell>
        </row>
        <row r="279">
          <cell r="B279">
            <v>69.95</v>
          </cell>
        </row>
        <row r="280">
          <cell r="B280">
            <v>69.95</v>
          </cell>
        </row>
        <row r="281">
          <cell r="B281">
            <v>69.95</v>
          </cell>
        </row>
        <row r="282">
          <cell r="B282">
            <v>70.41</v>
          </cell>
        </row>
        <row r="283">
          <cell r="B283">
            <v>70.88</v>
          </cell>
        </row>
        <row r="284">
          <cell r="B284">
            <v>69.569999999999993</v>
          </cell>
        </row>
        <row r="285">
          <cell r="B285">
            <v>71.69</v>
          </cell>
        </row>
        <row r="286">
          <cell r="B286">
            <v>71.77</v>
          </cell>
        </row>
        <row r="287">
          <cell r="B287">
            <v>71.77</v>
          </cell>
        </row>
        <row r="288">
          <cell r="B288">
            <v>71.77</v>
          </cell>
        </row>
        <row r="289">
          <cell r="B289">
            <v>73.27</v>
          </cell>
        </row>
        <row r="290">
          <cell r="B290">
            <v>74.150000000000006</v>
          </cell>
        </row>
        <row r="291">
          <cell r="B291">
            <v>75.180000000000007</v>
          </cell>
        </row>
        <row r="292">
          <cell r="B292">
            <v>77.58</v>
          </cell>
        </row>
        <row r="293">
          <cell r="B293">
            <v>78.53</v>
          </cell>
        </row>
        <row r="294">
          <cell r="B294">
            <v>78.53</v>
          </cell>
        </row>
        <row r="295">
          <cell r="B295">
            <v>78.53</v>
          </cell>
        </row>
        <row r="296">
          <cell r="B296">
            <v>79.61</v>
          </cell>
        </row>
        <row r="297">
          <cell r="B297">
            <v>79.09</v>
          </cell>
        </row>
        <row r="298">
          <cell r="B298">
            <v>81.040000000000006</v>
          </cell>
        </row>
        <row r="299">
          <cell r="B299">
            <v>80.84</v>
          </cell>
        </row>
        <row r="300">
          <cell r="B300">
            <v>80.05</v>
          </cell>
        </row>
        <row r="301">
          <cell r="B301">
            <v>80.05</v>
          </cell>
        </row>
        <row r="302">
          <cell r="B302">
            <v>80.05</v>
          </cell>
        </row>
        <row r="303">
          <cell r="B303">
            <v>78.680000000000007</v>
          </cell>
        </row>
        <row r="304">
          <cell r="B304">
            <v>79.55</v>
          </cell>
        </row>
        <row r="305">
          <cell r="B305">
            <v>77.459999999999994</v>
          </cell>
        </row>
        <row r="306">
          <cell r="B306">
            <v>79.87</v>
          </cell>
        </row>
        <row r="307">
          <cell r="B307">
            <v>77</v>
          </cell>
        </row>
        <row r="308">
          <cell r="B308">
            <v>77</v>
          </cell>
        </row>
        <row r="309">
          <cell r="B309">
            <v>77</v>
          </cell>
        </row>
        <row r="310">
          <cell r="B310">
            <v>78.13</v>
          </cell>
        </row>
        <row r="311">
          <cell r="B311">
            <v>79.599999999999994</v>
          </cell>
        </row>
        <row r="312">
          <cell r="B312">
            <v>80.400000000000006</v>
          </cell>
        </row>
        <row r="313">
          <cell r="B313">
            <v>79.62</v>
          </cell>
        </row>
        <row r="314">
          <cell r="B314">
            <v>77.430000000000007</v>
          </cell>
        </row>
        <row r="315">
          <cell r="B315">
            <v>77.430000000000007</v>
          </cell>
        </row>
        <row r="316">
          <cell r="B316">
            <v>77.430000000000007</v>
          </cell>
        </row>
        <row r="317">
          <cell r="B317">
            <v>79.430000000000007</v>
          </cell>
        </row>
        <row r="318">
          <cell r="B318">
            <v>79.05</v>
          </cell>
        </row>
        <row r="319">
          <cell r="B319">
            <v>79.28</v>
          </cell>
        </row>
        <row r="320">
          <cell r="B320">
            <v>76.94</v>
          </cell>
        </row>
        <row r="321">
          <cell r="B321">
            <v>76.349999999999994</v>
          </cell>
        </row>
        <row r="322">
          <cell r="B322">
            <v>76.349999999999994</v>
          </cell>
        </row>
        <row r="323">
          <cell r="B323">
            <v>76.349999999999994</v>
          </cell>
        </row>
        <row r="324">
          <cell r="B324">
            <v>78.900000000000006</v>
          </cell>
        </row>
        <row r="325">
          <cell r="B325">
            <v>79.14</v>
          </cell>
        </row>
        <row r="326">
          <cell r="B326">
            <v>79.58</v>
          </cell>
        </row>
        <row r="327">
          <cell r="B327">
            <v>77.459999999999994</v>
          </cell>
        </row>
        <row r="328">
          <cell r="B328">
            <v>76.72</v>
          </cell>
        </row>
        <row r="329">
          <cell r="B329">
            <v>76.72</v>
          </cell>
        </row>
        <row r="330">
          <cell r="B330">
            <v>76.72</v>
          </cell>
        </row>
        <row r="331">
          <cell r="B331">
            <v>76.56</v>
          </cell>
        </row>
        <row r="332">
          <cell r="B332">
            <v>74.92</v>
          </cell>
        </row>
        <row r="333">
          <cell r="B333">
            <v>77.06</v>
          </cell>
        </row>
        <row r="334">
          <cell r="B334">
            <v>77.06</v>
          </cell>
        </row>
        <row r="335">
          <cell r="B335">
            <v>76.05</v>
          </cell>
        </row>
        <row r="336">
          <cell r="B336">
            <v>76.05</v>
          </cell>
        </row>
        <row r="337">
          <cell r="B337">
            <v>76.05</v>
          </cell>
        </row>
        <row r="338">
          <cell r="B338">
            <v>77.28</v>
          </cell>
        </row>
        <row r="339">
          <cell r="B339">
            <v>78.37</v>
          </cell>
        </row>
        <row r="340">
          <cell r="B340">
            <v>76.599999999999994</v>
          </cell>
        </row>
        <row r="341">
          <cell r="B341">
            <v>76.459999999999994</v>
          </cell>
        </row>
        <row r="342">
          <cell r="B342">
            <v>75.47</v>
          </cell>
        </row>
        <row r="343">
          <cell r="B343">
            <v>75.47</v>
          </cell>
        </row>
        <row r="344">
          <cell r="B344">
            <v>75.47</v>
          </cell>
        </row>
        <row r="345">
          <cell r="B345">
            <v>73.930000000000007</v>
          </cell>
        </row>
        <row r="346">
          <cell r="B346">
            <v>72.62</v>
          </cell>
        </row>
        <row r="347">
          <cell r="B347">
            <v>70.67</v>
          </cell>
        </row>
        <row r="348">
          <cell r="B348">
            <v>70.540000000000006</v>
          </cell>
        </row>
        <row r="349">
          <cell r="B349">
            <v>69.87</v>
          </cell>
        </row>
        <row r="350">
          <cell r="B350">
            <v>69.87</v>
          </cell>
        </row>
        <row r="351">
          <cell r="B351">
            <v>69.87</v>
          </cell>
        </row>
        <row r="352">
          <cell r="B352">
            <v>69.510000000000005</v>
          </cell>
        </row>
        <row r="353">
          <cell r="B353">
            <v>70.69</v>
          </cell>
        </row>
        <row r="354">
          <cell r="B354">
            <v>72.66</v>
          </cell>
        </row>
        <row r="355">
          <cell r="B355">
            <v>72.650000000000006</v>
          </cell>
        </row>
        <row r="356">
          <cell r="B356">
            <v>73.36</v>
          </cell>
        </row>
        <row r="357">
          <cell r="B357">
            <v>73.36</v>
          </cell>
        </row>
        <row r="358">
          <cell r="B358">
            <v>73.36</v>
          </cell>
        </row>
        <row r="359">
          <cell r="B359">
            <v>72.47</v>
          </cell>
        </row>
        <row r="360">
          <cell r="B360">
            <v>73.75</v>
          </cell>
        </row>
        <row r="361">
          <cell r="B361">
            <v>75.67</v>
          </cell>
        </row>
        <row r="362">
          <cell r="B362">
            <v>77.150000000000006</v>
          </cell>
        </row>
        <row r="363">
          <cell r="B363">
            <v>77.150000000000006</v>
          </cell>
        </row>
        <row r="364">
          <cell r="B364">
            <v>77.150000000000006</v>
          </cell>
        </row>
        <row r="365">
          <cell r="B365">
            <v>77.150000000000006</v>
          </cell>
        </row>
        <row r="366">
          <cell r="B366">
            <v>78.77</v>
          </cell>
        </row>
        <row r="367">
          <cell r="B367">
            <v>78.87</v>
          </cell>
        </row>
        <row r="368">
          <cell r="B368">
            <v>79.28</v>
          </cell>
        </row>
        <row r="369">
          <cell r="B369">
            <v>79.36</v>
          </cell>
        </row>
        <row r="370">
          <cell r="B370">
            <v>79.36</v>
          </cell>
        </row>
        <row r="371">
          <cell r="B371">
            <v>79.36</v>
          </cell>
        </row>
        <row r="372">
          <cell r="B372">
            <v>79.36</v>
          </cell>
        </row>
        <row r="373">
          <cell r="B373">
            <v>81.510000000000005</v>
          </cell>
        </row>
        <row r="374">
          <cell r="B374">
            <v>81.77</v>
          </cell>
        </row>
        <row r="375">
          <cell r="B375">
            <v>83.18</v>
          </cell>
        </row>
        <row r="376">
          <cell r="B376">
            <v>82.66</v>
          </cell>
        </row>
        <row r="377">
          <cell r="B377">
            <v>82.75</v>
          </cell>
        </row>
        <row r="378">
          <cell r="B378">
            <v>82.75</v>
          </cell>
        </row>
        <row r="379">
          <cell r="B379">
            <v>82.75</v>
          </cell>
        </row>
        <row r="380">
          <cell r="B380">
            <v>82.52</v>
          </cell>
        </row>
        <row r="381">
          <cell r="B381">
            <v>80.790000000000006</v>
          </cell>
        </row>
        <row r="382">
          <cell r="B382">
            <v>79.650000000000006</v>
          </cell>
        </row>
        <row r="383">
          <cell r="B383">
            <v>79.39</v>
          </cell>
        </row>
        <row r="384">
          <cell r="B384">
            <v>78</v>
          </cell>
        </row>
        <row r="385">
          <cell r="B385">
            <v>78</v>
          </cell>
        </row>
        <row r="386">
          <cell r="B386">
            <v>78</v>
          </cell>
        </row>
        <row r="387">
          <cell r="B387">
            <v>78</v>
          </cell>
        </row>
        <row r="388">
          <cell r="B388">
            <v>79.02</v>
          </cell>
        </row>
        <row r="389">
          <cell r="B389">
            <v>77.62</v>
          </cell>
        </row>
        <row r="390">
          <cell r="B390">
            <v>75.78</v>
          </cell>
        </row>
        <row r="391">
          <cell r="B391">
            <v>74.239999999999995</v>
          </cell>
        </row>
        <row r="392">
          <cell r="B392">
            <v>74.239999999999995</v>
          </cell>
        </row>
        <row r="393">
          <cell r="B393">
            <v>74.239999999999995</v>
          </cell>
        </row>
        <row r="394">
          <cell r="B394">
            <v>74.959999999999994</v>
          </cell>
        </row>
        <row r="395">
          <cell r="B395">
            <v>74.709999999999994</v>
          </cell>
        </row>
        <row r="396">
          <cell r="B396">
            <v>73.67</v>
          </cell>
        </row>
        <row r="397">
          <cell r="B397">
            <v>73.64</v>
          </cell>
        </row>
        <row r="398">
          <cell r="B398">
            <v>72.89</v>
          </cell>
        </row>
        <row r="399">
          <cell r="B399">
            <v>72.89</v>
          </cell>
        </row>
        <row r="400">
          <cell r="B400">
            <v>72.89</v>
          </cell>
        </row>
        <row r="401">
          <cell r="B401">
            <v>74.430000000000007</v>
          </cell>
        </row>
        <row r="402">
          <cell r="B402">
            <v>77.23</v>
          </cell>
        </row>
        <row r="403">
          <cell r="B403">
            <v>76.98</v>
          </cell>
        </row>
        <row r="404">
          <cell r="B404">
            <v>73.14</v>
          </cell>
        </row>
        <row r="405">
          <cell r="B405">
            <v>71.19</v>
          </cell>
        </row>
        <row r="406">
          <cell r="B406">
            <v>71.19</v>
          </cell>
        </row>
        <row r="407">
          <cell r="B407">
            <v>71.19</v>
          </cell>
        </row>
        <row r="408">
          <cell r="B408">
            <v>71.89</v>
          </cell>
        </row>
        <row r="409">
          <cell r="B409">
            <v>73.75</v>
          </cell>
        </row>
        <row r="410">
          <cell r="B410">
            <v>74.52</v>
          </cell>
        </row>
        <row r="411">
          <cell r="B411">
            <v>75.28</v>
          </cell>
        </row>
        <row r="412">
          <cell r="B412">
            <v>74.13</v>
          </cell>
        </row>
        <row r="413">
          <cell r="B413">
            <v>74.13</v>
          </cell>
        </row>
        <row r="414">
          <cell r="B414">
            <v>74.13</v>
          </cell>
        </row>
        <row r="415">
          <cell r="B415">
            <v>74.13</v>
          </cell>
        </row>
        <row r="416">
          <cell r="B416">
            <v>77.010000000000005</v>
          </cell>
        </row>
        <row r="417">
          <cell r="B417">
            <v>77.33</v>
          </cell>
        </row>
        <row r="418">
          <cell r="B418">
            <v>79.06</v>
          </cell>
        </row>
        <row r="419">
          <cell r="B419">
            <v>79.81</v>
          </cell>
        </row>
        <row r="420">
          <cell r="B420">
            <v>79.81</v>
          </cell>
        </row>
        <row r="421">
          <cell r="B421">
            <v>79.81</v>
          </cell>
        </row>
        <row r="422">
          <cell r="B422">
            <v>80.16</v>
          </cell>
        </row>
        <row r="423">
          <cell r="B423">
            <v>78.61</v>
          </cell>
        </row>
        <row r="424">
          <cell r="B424">
            <v>79.75</v>
          </cell>
        </row>
        <row r="425">
          <cell r="B425">
            <v>77.92</v>
          </cell>
        </row>
        <row r="426">
          <cell r="B426">
            <v>79.66</v>
          </cell>
        </row>
        <row r="427">
          <cell r="B427">
            <v>79.66</v>
          </cell>
        </row>
        <row r="428">
          <cell r="B428">
            <v>79.66</v>
          </cell>
        </row>
        <row r="429">
          <cell r="B429">
            <v>78.7</v>
          </cell>
        </row>
        <row r="430">
          <cell r="B430">
            <v>79.680000000000007</v>
          </cell>
        </row>
        <row r="431">
          <cell r="B431">
            <v>80.87</v>
          </cell>
        </row>
        <row r="432">
          <cell r="B432">
            <v>80.209999999999994</v>
          </cell>
        </row>
        <row r="433">
          <cell r="B433">
            <v>81.5</v>
          </cell>
        </row>
        <row r="434">
          <cell r="B434">
            <v>81.5</v>
          </cell>
        </row>
        <row r="435">
          <cell r="B435">
            <v>81.5</v>
          </cell>
        </row>
        <row r="436">
          <cell r="B436">
            <v>81.87</v>
          </cell>
        </row>
        <row r="437">
          <cell r="B437">
            <v>81.489999999999995</v>
          </cell>
        </row>
        <row r="438">
          <cell r="B438">
            <v>82.09</v>
          </cell>
        </row>
        <row r="439">
          <cell r="B439">
            <v>82.11</v>
          </cell>
        </row>
        <row r="440">
          <cell r="B440">
            <v>81.239999999999995</v>
          </cell>
        </row>
        <row r="441">
          <cell r="B441">
            <v>81.239999999999995</v>
          </cell>
        </row>
        <row r="442">
          <cell r="B442">
            <v>81.239999999999995</v>
          </cell>
        </row>
        <row r="443">
          <cell r="B443">
            <v>79.8</v>
          </cell>
        </row>
        <row r="444">
          <cell r="B444">
            <v>81.7</v>
          </cell>
        </row>
        <row r="445">
          <cell r="B445">
            <v>82.93</v>
          </cell>
        </row>
        <row r="446">
          <cell r="B446">
            <v>82.2</v>
          </cell>
        </row>
        <row r="447">
          <cell r="B447">
            <v>80.680000000000007</v>
          </cell>
        </row>
        <row r="448">
          <cell r="B448">
            <v>80.680000000000007</v>
          </cell>
        </row>
        <row r="449">
          <cell r="B449">
            <v>80.680000000000007</v>
          </cell>
        </row>
        <row r="450">
          <cell r="B450">
            <v>81.25</v>
          </cell>
        </row>
        <row r="451">
          <cell r="B451">
            <v>81.63</v>
          </cell>
        </row>
        <row r="452">
          <cell r="B452">
            <v>80.31</v>
          </cell>
        </row>
        <row r="453">
          <cell r="B453">
            <v>80.2</v>
          </cell>
        </row>
        <row r="454">
          <cell r="B454">
            <v>80</v>
          </cell>
        </row>
        <row r="455">
          <cell r="B455">
            <v>80</v>
          </cell>
        </row>
        <row r="456">
          <cell r="B456">
            <v>80</v>
          </cell>
        </row>
        <row r="457">
          <cell r="B457">
            <v>82.17</v>
          </cell>
        </row>
        <row r="458">
          <cell r="B458">
            <v>82.37</v>
          </cell>
        </row>
        <row r="459">
          <cell r="B459">
            <v>83.76</v>
          </cell>
        </row>
        <row r="460">
          <cell r="B460">
            <v>84.87</v>
          </cell>
        </row>
        <row r="461">
          <cell r="B461">
            <v>84.87</v>
          </cell>
        </row>
        <row r="462">
          <cell r="B462">
            <v>84.87</v>
          </cell>
        </row>
        <row r="463">
          <cell r="B463">
            <v>84.87</v>
          </cell>
        </row>
        <row r="464">
          <cell r="B464">
            <v>86.62</v>
          </cell>
        </row>
        <row r="465">
          <cell r="B465">
            <v>86.84</v>
          </cell>
        </row>
        <row r="466">
          <cell r="B466">
            <v>85.88</v>
          </cell>
        </row>
        <row r="467">
          <cell r="B467">
            <v>85.39</v>
          </cell>
        </row>
        <row r="468">
          <cell r="B468">
            <v>84.92</v>
          </cell>
        </row>
        <row r="469">
          <cell r="B469">
            <v>84.92</v>
          </cell>
        </row>
        <row r="470">
          <cell r="B470">
            <v>84.92</v>
          </cell>
        </row>
        <row r="471">
          <cell r="B471">
            <v>84.34</v>
          </cell>
        </row>
        <row r="472">
          <cell r="B472">
            <v>84.05</v>
          </cell>
        </row>
        <row r="473">
          <cell r="B473">
            <v>85.84</v>
          </cell>
        </row>
        <row r="474">
          <cell r="B474">
            <v>85.51</v>
          </cell>
        </row>
        <row r="475">
          <cell r="B475">
            <v>83.24</v>
          </cell>
        </row>
        <row r="476">
          <cell r="B476">
            <v>83.24</v>
          </cell>
        </row>
        <row r="477">
          <cell r="B477">
            <v>83.24</v>
          </cell>
        </row>
        <row r="478">
          <cell r="B478">
            <v>81.45</v>
          </cell>
        </row>
        <row r="479">
          <cell r="B479">
            <v>83.45</v>
          </cell>
        </row>
        <row r="480">
          <cell r="B480">
            <v>82.93</v>
          </cell>
        </row>
        <row r="481">
          <cell r="B481">
            <v>83.1</v>
          </cell>
        </row>
        <row r="482">
          <cell r="B482">
            <v>84.42</v>
          </cell>
        </row>
        <row r="483">
          <cell r="B483">
            <v>84.42</v>
          </cell>
        </row>
        <row r="484">
          <cell r="B484">
            <v>84.42</v>
          </cell>
        </row>
        <row r="485">
          <cell r="B485">
            <v>84.2</v>
          </cell>
        </row>
        <row r="486">
          <cell r="B486">
            <v>82.44</v>
          </cell>
        </row>
        <row r="487">
          <cell r="B487">
            <v>83.22</v>
          </cell>
        </row>
        <row r="488">
          <cell r="B488">
            <v>85.17</v>
          </cell>
        </row>
        <row r="489">
          <cell r="B489">
            <v>86.15</v>
          </cell>
        </row>
        <row r="490">
          <cell r="B490">
            <v>86.15</v>
          </cell>
        </row>
        <row r="491">
          <cell r="B491">
            <v>86.15</v>
          </cell>
        </row>
        <row r="492">
          <cell r="B492">
            <v>86.19</v>
          </cell>
        </row>
        <row r="493">
          <cell r="B493">
            <v>82.74</v>
          </cell>
        </row>
        <row r="494">
          <cell r="B494">
            <v>79.97</v>
          </cell>
        </row>
        <row r="495">
          <cell r="B495">
            <v>77.11</v>
          </cell>
        </row>
        <row r="496">
          <cell r="B496">
            <v>75.11</v>
          </cell>
        </row>
        <row r="497">
          <cell r="B497">
            <v>75.11</v>
          </cell>
        </row>
        <row r="498">
          <cell r="B498">
            <v>75.11</v>
          </cell>
        </row>
        <row r="499">
          <cell r="B499">
            <v>76.8</v>
          </cell>
        </row>
        <row r="500">
          <cell r="B500">
            <v>76.37</v>
          </cell>
        </row>
        <row r="501">
          <cell r="B501">
            <v>75.650000000000006</v>
          </cell>
        </row>
        <row r="502">
          <cell r="B502">
            <v>74.400000000000006</v>
          </cell>
        </row>
        <row r="503">
          <cell r="B503">
            <v>71.61</v>
          </cell>
        </row>
        <row r="504">
          <cell r="B504">
            <v>71.61</v>
          </cell>
        </row>
        <row r="505">
          <cell r="B505">
            <v>71.61</v>
          </cell>
        </row>
        <row r="506">
          <cell r="B506">
            <v>70.08</v>
          </cell>
        </row>
        <row r="507">
          <cell r="B507">
            <v>69.41</v>
          </cell>
        </row>
        <row r="508">
          <cell r="B508">
            <v>69.87</v>
          </cell>
        </row>
        <row r="509">
          <cell r="B509">
            <v>68.010000000000005</v>
          </cell>
        </row>
        <row r="510">
          <cell r="B510">
            <v>68.040000000000006</v>
          </cell>
        </row>
        <row r="511">
          <cell r="B511">
            <v>68.040000000000006</v>
          </cell>
        </row>
        <row r="512">
          <cell r="B512">
            <v>68.040000000000006</v>
          </cell>
        </row>
        <row r="513">
          <cell r="B513">
            <v>65.959999999999994</v>
          </cell>
        </row>
        <row r="514">
          <cell r="B514">
            <v>67.25</v>
          </cell>
        </row>
        <row r="515">
          <cell r="B515">
            <v>71.510000000000005</v>
          </cell>
        </row>
        <row r="516">
          <cell r="B516">
            <v>74.55</v>
          </cell>
        </row>
        <row r="517">
          <cell r="B517">
            <v>73.97</v>
          </cell>
        </row>
        <row r="518">
          <cell r="B518">
            <v>73.97</v>
          </cell>
        </row>
        <row r="519">
          <cell r="B519">
            <v>73.97</v>
          </cell>
        </row>
        <row r="520">
          <cell r="B520">
            <v>73.97</v>
          </cell>
        </row>
        <row r="521">
          <cell r="B521">
            <v>72.58</v>
          </cell>
        </row>
        <row r="522">
          <cell r="B522">
            <v>72.86</v>
          </cell>
        </row>
        <row r="523">
          <cell r="B523">
            <v>74.61</v>
          </cell>
        </row>
        <row r="524">
          <cell r="B524">
            <v>71.510000000000005</v>
          </cell>
        </row>
        <row r="525">
          <cell r="B525">
            <v>71.510000000000005</v>
          </cell>
        </row>
        <row r="526">
          <cell r="B526">
            <v>71.510000000000005</v>
          </cell>
        </row>
        <row r="527">
          <cell r="B527">
            <v>71.44</v>
          </cell>
        </row>
        <row r="528">
          <cell r="B528">
            <v>71.989999999999995</v>
          </cell>
        </row>
        <row r="529">
          <cell r="B529">
            <v>74.36</v>
          </cell>
        </row>
        <row r="530">
          <cell r="B530">
            <v>75.48</v>
          </cell>
        </row>
        <row r="531">
          <cell r="B531">
            <v>73.78</v>
          </cell>
        </row>
        <row r="532">
          <cell r="B532">
            <v>73.78</v>
          </cell>
        </row>
        <row r="533">
          <cell r="B533">
            <v>73.78</v>
          </cell>
        </row>
        <row r="534">
          <cell r="B534">
            <v>75.12</v>
          </cell>
        </row>
        <row r="535">
          <cell r="B535">
            <v>76.94</v>
          </cell>
        </row>
        <row r="536">
          <cell r="B536">
            <v>77.67</v>
          </cell>
        </row>
        <row r="537">
          <cell r="B537">
            <v>76.790000000000006</v>
          </cell>
        </row>
        <row r="538">
          <cell r="B538">
            <v>77.180000000000007</v>
          </cell>
        </row>
        <row r="539">
          <cell r="B539">
            <v>77.180000000000007</v>
          </cell>
        </row>
        <row r="540">
          <cell r="B540">
            <v>77.180000000000007</v>
          </cell>
        </row>
        <row r="541">
          <cell r="B541">
            <v>77.819999999999993</v>
          </cell>
        </row>
        <row r="542">
          <cell r="B542">
            <v>77.209999999999994</v>
          </cell>
        </row>
        <row r="543">
          <cell r="B543">
            <v>75.849999999999994</v>
          </cell>
        </row>
        <row r="544">
          <cell r="B544">
            <v>76.16</v>
          </cell>
        </row>
        <row r="545">
          <cell r="B545">
            <v>78.61</v>
          </cell>
        </row>
        <row r="546">
          <cell r="B546">
            <v>78.61</v>
          </cell>
        </row>
        <row r="547">
          <cell r="B547">
            <v>78.61</v>
          </cell>
        </row>
        <row r="548">
          <cell r="B548">
            <v>78.25</v>
          </cell>
        </row>
        <row r="549">
          <cell r="B549">
            <v>75.94</v>
          </cell>
        </row>
        <row r="550">
          <cell r="B550">
            <v>75.63</v>
          </cell>
        </row>
        <row r="551">
          <cell r="B551">
            <v>72.95</v>
          </cell>
        </row>
        <row r="552">
          <cell r="B552">
            <v>72.14</v>
          </cell>
        </row>
        <row r="553">
          <cell r="B553">
            <v>72.14</v>
          </cell>
        </row>
        <row r="554">
          <cell r="B554">
            <v>72.14</v>
          </cell>
        </row>
        <row r="555">
          <cell r="B555">
            <v>72.14</v>
          </cell>
        </row>
        <row r="556">
          <cell r="B556">
            <v>71.98</v>
          </cell>
        </row>
        <row r="557">
          <cell r="B557">
            <v>74.069999999999993</v>
          </cell>
        </row>
        <row r="558">
          <cell r="B558">
            <v>75.44</v>
          </cell>
        </row>
        <row r="559">
          <cell r="B559">
            <v>76.09</v>
          </cell>
        </row>
        <row r="560">
          <cell r="B560">
            <v>76.09</v>
          </cell>
        </row>
        <row r="561">
          <cell r="B561">
            <v>76.09</v>
          </cell>
        </row>
        <row r="562">
          <cell r="B562">
            <v>74.95</v>
          </cell>
        </row>
        <row r="563">
          <cell r="B563">
            <v>77.150000000000006</v>
          </cell>
        </row>
        <row r="564">
          <cell r="B564">
            <v>77.040000000000006</v>
          </cell>
        </row>
        <row r="565">
          <cell r="B565">
            <v>76.760000000000005</v>
          </cell>
        </row>
        <row r="566">
          <cell r="B566">
            <v>76.010000000000005</v>
          </cell>
        </row>
        <row r="567">
          <cell r="B567">
            <v>76.010000000000005</v>
          </cell>
        </row>
        <row r="568">
          <cell r="B568">
            <v>76.010000000000005</v>
          </cell>
        </row>
        <row r="569">
          <cell r="B569">
            <v>76.540000000000006</v>
          </cell>
        </row>
        <row r="570">
          <cell r="B570">
            <v>77.44</v>
          </cell>
        </row>
        <row r="571">
          <cell r="B571">
            <v>76.260000000000005</v>
          </cell>
        </row>
        <row r="572">
          <cell r="B572">
            <v>79.03</v>
          </cell>
        </row>
        <row r="573">
          <cell r="B573">
            <v>78.73</v>
          </cell>
        </row>
        <row r="574">
          <cell r="B574">
            <v>78.73</v>
          </cell>
        </row>
        <row r="575">
          <cell r="B575">
            <v>78.73</v>
          </cell>
        </row>
        <row r="576">
          <cell r="B576">
            <v>78.98</v>
          </cell>
        </row>
        <row r="577">
          <cell r="B577">
            <v>77.5</v>
          </cell>
        </row>
        <row r="578">
          <cell r="B578">
            <v>76.989999999999995</v>
          </cell>
        </row>
        <row r="579">
          <cell r="B579">
            <v>78.36</v>
          </cell>
        </row>
        <row r="580">
          <cell r="B580">
            <v>78.95</v>
          </cell>
        </row>
        <row r="581">
          <cell r="B581">
            <v>78.95</v>
          </cell>
        </row>
        <row r="582">
          <cell r="B582">
            <v>78.95</v>
          </cell>
        </row>
        <row r="583">
          <cell r="B583">
            <v>81.34</v>
          </cell>
        </row>
        <row r="584">
          <cell r="B584">
            <v>82.55</v>
          </cell>
        </row>
        <row r="585">
          <cell r="B585">
            <v>82.47</v>
          </cell>
        </row>
        <row r="586">
          <cell r="B586">
            <v>82.01</v>
          </cell>
        </row>
        <row r="587">
          <cell r="B587">
            <v>80.7</v>
          </cell>
        </row>
        <row r="588">
          <cell r="B588">
            <v>80.7</v>
          </cell>
        </row>
        <row r="589">
          <cell r="B589">
            <v>80.7</v>
          </cell>
        </row>
        <row r="590">
          <cell r="B590">
            <v>81.48</v>
          </cell>
        </row>
        <row r="591">
          <cell r="B591">
            <v>80.25</v>
          </cell>
        </row>
        <row r="592">
          <cell r="B592">
            <v>78.02</v>
          </cell>
        </row>
        <row r="593">
          <cell r="B593">
            <v>75.739999999999995</v>
          </cell>
        </row>
        <row r="594">
          <cell r="B594">
            <v>75.39</v>
          </cell>
        </row>
        <row r="595">
          <cell r="B595">
            <v>75.39</v>
          </cell>
        </row>
        <row r="596">
          <cell r="B596">
            <v>75.39</v>
          </cell>
        </row>
        <row r="597">
          <cell r="B597">
            <v>75.239999999999995</v>
          </cell>
        </row>
        <row r="598">
          <cell r="B598">
            <v>75.77</v>
          </cell>
        </row>
        <row r="599">
          <cell r="B599">
            <v>75.42</v>
          </cell>
        </row>
        <row r="600">
          <cell r="B600">
            <v>74.430000000000007</v>
          </cell>
        </row>
        <row r="601">
          <cell r="B601">
            <v>73.459999999999994</v>
          </cell>
        </row>
        <row r="602">
          <cell r="B602">
            <v>73.459999999999994</v>
          </cell>
        </row>
        <row r="603">
          <cell r="B603">
            <v>73.459999999999994</v>
          </cell>
        </row>
        <row r="604">
          <cell r="B604">
            <v>72.7</v>
          </cell>
        </row>
        <row r="605">
          <cell r="B605">
            <v>71.2</v>
          </cell>
        </row>
        <row r="606">
          <cell r="B606">
            <v>71.92</v>
          </cell>
        </row>
        <row r="607">
          <cell r="B607">
            <v>73.36</v>
          </cell>
        </row>
        <row r="608">
          <cell r="B608">
            <v>75.17</v>
          </cell>
        </row>
        <row r="609">
          <cell r="B609">
            <v>75.17</v>
          </cell>
        </row>
        <row r="610">
          <cell r="B610">
            <v>75.17</v>
          </cell>
        </row>
        <row r="611">
          <cell r="B611">
            <v>74.7</v>
          </cell>
        </row>
        <row r="612">
          <cell r="B612">
            <v>71.92</v>
          </cell>
        </row>
        <row r="613">
          <cell r="B613">
            <v>73.91</v>
          </cell>
        </row>
        <row r="614">
          <cell r="B614">
            <v>75.02</v>
          </cell>
        </row>
        <row r="615">
          <cell r="B615">
            <v>74.599999999999994</v>
          </cell>
        </row>
        <row r="616">
          <cell r="B616">
            <v>74.599999999999994</v>
          </cell>
        </row>
        <row r="617">
          <cell r="B617">
            <v>74.599999999999994</v>
          </cell>
        </row>
        <row r="618">
          <cell r="B618">
            <v>74.599999999999994</v>
          </cell>
        </row>
        <row r="619">
          <cell r="B619">
            <v>74.09</v>
          </cell>
        </row>
        <row r="620">
          <cell r="B620">
            <v>74.67</v>
          </cell>
        </row>
        <row r="621">
          <cell r="B621">
            <v>74.25</v>
          </cell>
        </row>
        <row r="622">
          <cell r="B622">
            <v>76.45</v>
          </cell>
        </row>
        <row r="623">
          <cell r="B623">
            <v>76.45</v>
          </cell>
        </row>
        <row r="624">
          <cell r="B624">
            <v>76.45</v>
          </cell>
        </row>
        <row r="625">
          <cell r="B625">
            <v>77.19</v>
          </cell>
        </row>
        <row r="626">
          <cell r="B626">
            <v>76.8</v>
          </cell>
        </row>
        <row r="627">
          <cell r="B627">
            <v>76.02</v>
          </cell>
        </row>
        <row r="628">
          <cell r="B628">
            <v>74.569999999999993</v>
          </cell>
        </row>
        <row r="629">
          <cell r="B629">
            <v>73.66</v>
          </cell>
        </row>
        <row r="630">
          <cell r="B630">
            <v>73.66</v>
          </cell>
        </row>
        <row r="631">
          <cell r="B631">
            <v>73.66</v>
          </cell>
        </row>
        <row r="632">
          <cell r="B632">
            <v>74.86</v>
          </cell>
        </row>
        <row r="633">
          <cell r="B633">
            <v>73.52</v>
          </cell>
        </row>
        <row r="634">
          <cell r="B634">
            <v>72.66</v>
          </cell>
        </row>
        <row r="635">
          <cell r="B635">
            <v>73.38</v>
          </cell>
        </row>
        <row r="636">
          <cell r="B636">
            <v>74.94</v>
          </cell>
        </row>
        <row r="637">
          <cell r="B637">
            <v>74.94</v>
          </cell>
        </row>
        <row r="638">
          <cell r="B638">
            <v>74.94</v>
          </cell>
        </row>
        <row r="639">
          <cell r="B639">
            <v>76.52</v>
          </cell>
        </row>
        <row r="640">
          <cell r="B640">
            <v>76.180000000000007</v>
          </cell>
        </row>
        <row r="641">
          <cell r="B641">
            <v>77.86</v>
          </cell>
        </row>
        <row r="642">
          <cell r="B642">
            <v>79.97</v>
          </cell>
        </row>
        <row r="643">
          <cell r="B643">
            <v>81.58</v>
          </cell>
        </row>
        <row r="644">
          <cell r="B644">
            <v>81.58</v>
          </cell>
        </row>
        <row r="645">
          <cell r="B645">
            <v>81.58</v>
          </cell>
        </row>
        <row r="646">
          <cell r="B646">
            <v>81.47</v>
          </cell>
        </row>
        <row r="647">
          <cell r="B647">
            <v>82.82</v>
          </cell>
        </row>
        <row r="648">
          <cell r="B648">
            <v>83.23</v>
          </cell>
        </row>
        <row r="649">
          <cell r="B649">
            <v>81.67</v>
          </cell>
        </row>
        <row r="650">
          <cell r="B650">
            <v>82.66</v>
          </cell>
        </row>
        <row r="651">
          <cell r="B651">
            <v>82.66</v>
          </cell>
        </row>
        <row r="652">
          <cell r="B652">
            <v>82.66</v>
          </cell>
        </row>
        <row r="653">
          <cell r="B653">
            <v>82.21</v>
          </cell>
        </row>
        <row r="654">
          <cell r="B654">
            <v>81.67</v>
          </cell>
        </row>
        <row r="655">
          <cell r="B655">
            <v>83.01</v>
          </cell>
        </row>
        <row r="656">
          <cell r="B656">
            <v>82.69</v>
          </cell>
        </row>
        <row r="657">
          <cell r="B657">
            <v>81.25</v>
          </cell>
        </row>
        <row r="658">
          <cell r="B658">
            <v>81.25</v>
          </cell>
        </row>
        <row r="659">
          <cell r="B659">
            <v>81.25</v>
          </cell>
        </row>
        <row r="660">
          <cell r="B660">
            <v>83.08</v>
          </cell>
        </row>
        <row r="661">
          <cell r="B661">
            <v>79.489999999999995</v>
          </cell>
        </row>
        <row r="662">
          <cell r="B662">
            <v>81.77</v>
          </cell>
        </row>
        <row r="663">
          <cell r="B663">
            <v>80.06</v>
          </cell>
        </row>
        <row r="664">
          <cell r="B664">
            <v>81.16</v>
          </cell>
        </row>
        <row r="665">
          <cell r="B665">
            <v>81.16</v>
          </cell>
        </row>
        <row r="666">
          <cell r="B666">
            <v>81.16</v>
          </cell>
        </row>
        <row r="667">
          <cell r="B667">
            <v>81.97</v>
          </cell>
        </row>
        <row r="668">
          <cell r="B668">
            <v>82.55</v>
          </cell>
        </row>
        <row r="669">
          <cell r="B669">
            <v>81.94</v>
          </cell>
        </row>
        <row r="670">
          <cell r="B670">
            <v>82.18</v>
          </cell>
        </row>
        <row r="671">
          <cell r="B671">
            <v>81.430000000000007</v>
          </cell>
        </row>
        <row r="672">
          <cell r="B672">
            <v>81.430000000000007</v>
          </cell>
        </row>
        <row r="673">
          <cell r="B673">
            <v>81.430000000000007</v>
          </cell>
        </row>
        <row r="674">
          <cell r="B674">
            <v>82.95</v>
          </cell>
        </row>
        <row r="675">
          <cell r="B675">
            <v>83.9</v>
          </cell>
        </row>
        <row r="676">
          <cell r="B676">
            <v>84.69</v>
          </cell>
        </row>
        <row r="677">
          <cell r="B677">
            <v>86.49</v>
          </cell>
        </row>
        <row r="678">
          <cell r="B678">
            <v>86.85</v>
          </cell>
        </row>
        <row r="679">
          <cell r="B679">
            <v>86.85</v>
          </cell>
        </row>
        <row r="680">
          <cell r="B680">
            <v>86.85</v>
          </cell>
        </row>
        <row r="681">
          <cell r="B681">
            <v>87.06</v>
          </cell>
        </row>
        <row r="682">
          <cell r="B682">
            <v>86.72</v>
          </cell>
        </row>
        <row r="683">
          <cell r="B683">
            <v>87.81</v>
          </cell>
        </row>
        <row r="684">
          <cell r="B684">
            <v>87.81</v>
          </cell>
        </row>
        <row r="685">
          <cell r="B685">
            <v>84.88</v>
          </cell>
        </row>
        <row r="686">
          <cell r="B686">
            <v>84.88</v>
          </cell>
        </row>
        <row r="687">
          <cell r="B687">
            <v>84.88</v>
          </cell>
        </row>
        <row r="688">
          <cell r="B688">
            <v>84.86</v>
          </cell>
        </row>
        <row r="689">
          <cell r="B689">
            <v>82.34</v>
          </cell>
        </row>
        <row r="690">
          <cell r="B690">
            <v>80.44</v>
          </cell>
        </row>
        <row r="691">
          <cell r="B691">
            <v>81.849999999999994</v>
          </cell>
        </row>
        <row r="692">
          <cell r="B692">
            <v>81.510000000000005</v>
          </cell>
        </row>
        <row r="693">
          <cell r="B693">
            <v>81.510000000000005</v>
          </cell>
        </row>
        <row r="694">
          <cell r="B694">
            <v>81.510000000000005</v>
          </cell>
        </row>
        <row r="695">
          <cell r="B695">
            <v>81.239999999999995</v>
          </cell>
        </row>
        <row r="696">
          <cell r="B696">
            <v>80.7</v>
          </cell>
        </row>
        <row r="697">
          <cell r="B697">
            <v>83.26</v>
          </cell>
        </row>
        <row r="698">
          <cell r="B698">
            <v>83.26</v>
          </cell>
        </row>
        <row r="699">
          <cell r="B699">
            <v>83.76</v>
          </cell>
        </row>
        <row r="700">
          <cell r="B700">
            <v>83.76</v>
          </cell>
        </row>
        <row r="701">
          <cell r="B701">
            <v>83.76</v>
          </cell>
        </row>
        <row r="702">
          <cell r="B702">
            <v>85.73</v>
          </cell>
        </row>
        <row r="703">
          <cell r="B703">
            <v>84.11</v>
          </cell>
        </row>
        <row r="704">
          <cell r="B704">
            <v>86.75</v>
          </cell>
        </row>
        <row r="705">
          <cell r="B705">
            <v>88</v>
          </cell>
        </row>
        <row r="706">
          <cell r="B706">
            <v>89.19</v>
          </cell>
        </row>
        <row r="707">
          <cell r="B707">
            <v>89.19</v>
          </cell>
        </row>
        <row r="708">
          <cell r="B708">
            <v>89.19</v>
          </cell>
        </row>
        <row r="709">
          <cell r="B709">
            <v>89.38</v>
          </cell>
        </row>
        <row r="710">
          <cell r="B710">
            <v>88.69</v>
          </cell>
        </row>
        <row r="711">
          <cell r="B711">
            <v>88.28</v>
          </cell>
        </row>
        <row r="712">
          <cell r="B712">
            <v>88.37</v>
          </cell>
        </row>
        <row r="713">
          <cell r="B713">
            <v>87.79</v>
          </cell>
        </row>
        <row r="714">
          <cell r="B714">
            <v>87.79</v>
          </cell>
        </row>
        <row r="715">
          <cell r="B715">
            <v>87.79</v>
          </cell>
        </row>
        <row r="716">
          <cell r="B716">
            <v>88.61</v>
          </cell>
        </row>
        <row r="717">
          <cell r="B717">
            <v>88.28</v>
          </cell>
        </row>
        <row r="718">
          <cell r="B718">
            <v>88.62</v>
          </cell>
        </row>
        <row r="719">
          <cell r="B719">
            <v>87.7</v>
          </cell>
        </row>
        <row r="720">
          <cell r="B720">
            <v>88.02</v>
          </cell>
        </row>
        <row r="721">
          <cell r="B721">
            <v>88.02</v>
          </cell>
        </row>
        <row r="722">
          <cell r="B722">
            <v>88.02</v>
          </cell>
        </row>
        <row r="723">
          <cell r="B723">
            <v>88.81</v>
          </cell>
        </row>
        <row r="724">
          <cell r="B724">
            <v>89.17</v>
          </cell>
        </row>
        <row r="725">
          <cell r="B725">
            <v>89.83</v>
          </cell>
        </row>
        <row r="726">
          <cell r="B726">
            <v>90.91</v>
          </cell>
        </row>
        <row r="727">
          <cell r="B727">
            <v>90.91</v>
          </cell>
        </row>
        <row r="728">
          <cell r="B728">
            <v>90.91</v>
          </cell>
        </row>
        <row r="729">
          <cell r="B729">
            <v>90.91</v>
          </cell>
        </row>
        <row r="730">
          <cell r="B730">
            <v>91</v>
          </cell>
        </row>
        <row r="731">
          <cell r="B731">
            <v>91.49</v>
          </cell>
        </row>
        <row r="732">
          <cell r="B732">
            <v>91.12</v>
          </cell>
        </row>
        <row r="733">
          <cell r="B733">
            <v>89.84</v>
          </cell>
        </row>
        <row r="734">
          <cell r="B734">
            <v>91.38</v>
          </cell>
        </row>
        <row r="735">
          <cell r="B735">
            <v>91.38</v>
          </cell>
        </row>
        <row r="736">
          <cell r="B736">
            <v>91.38</v>
          </cell>
        </row>
        <row r="737">
          <cell r="B737">
            <v>91.55</v>
          </cell>
        </row>
        <row r="738">
          <cell r="B738">
            <v>89.38</v>
          </cell>
        </row>
        <row r="739">
          <cell r="B739">
            <v>90.3</v>
          </cell>
        </row>
        <row r="740">
          <cell r="B740">
            <v>88.38</v>
          </cell>
        </row>
        <row r="741">
          <cell r="B741">
            <v>88.03</v>
          </cell>
        </row>
        <row r="742">
          <cell r="B742">
            <v>88.03</v>
          </cell>
        </row>
        <row r="743">
          <cell r="B743">
            <v>88.03</v>
          </cell>
        </row>
        <row r="744">
          <cell r="B744">
            <v>89.25</v>
          </cell>
        </row>
        <row r="745">
          <cell r="B745">
            <v>91.11</v>
          </cell>
        </row>
        <row r="746">
          <cell r="B746">
            <v>91.86</v>
          </cell>
        </row>
        <row r="747">
          <cell r="B747">
            <v>91.4</v>
          </cell>
        </row>
        <row r="748">
          <cell r="B748">
            <v>91.54</v>
          </cell>
        </row>
        <row r="749">
          <cell r="B749">
            <v>91.54</v>
          </cell>
        </row>
        <row r="750">
          <cell r="B750">
            <v>91.54</v>
          </cell>
        </row>
        <row r="751">
          <cell r="B751">
            <v>91.54</v>
          </cell>
        </row>
        <row r="752">
          <cell r="B752">
            <v>91.38</v>
          </cell>
        </row>
        <row r="753">
          <cell r="B753">
            <v>90.86</v>
          </cell>
        </row>
        <row r="754">
          <cell r="B754">
            <v>88.86</v>
          </cell>
        </row>
        <row r="755">
          <cell r="B755">
            <v>87.96</v>
          </cell>
        </row>
        <row r="756">
          <cell r="B756">
            <v>87.96</v>
          </cell>
        </row>
        <row r="757">
          <cell r="B757">
            <v>87.96</v>
          </cell>
        </row>
        <row r="758">
          <cell r="B758">
            <v>86.67</v>
          </cell>
        </row>
        <row r="759">
          <cell r="B759">
            <v>85.14</v>
          </cell>
        </row>
        <row r="760">
          <cell r="B760">
            <v>87.33</v>
          </cell>
        </row>
        <row r="761">
          <cell r="B761">
            <v>85.64</v>
          </cell>
        </row>
        <row r="762">
          <cell r="B762">
            <v>89.34</v>
          </cell>
        </row>
        <row r="763">
          <cell r="B763">
            <v>89.34</v>
          </cell>
        </row>
        <row r="764">
          <cell r="B764">
            <v>89.34</v>
          </cell>
        </row>
        <row r="765">
          <cell r="B765">
            <v>92.19</v>
          </cell>
        </row>
        <row r="766">
          <cell r="B766">
            <v>90.77</v>
          </cell>
        </row>
        <row r="767">
          <cell r="B767">
            <v>90.86</v>
          </cell>
        </row>
        <row r="768">
          <cell r="B768">
            <v>90.54</v>
          </cell>
        </row>
        <row r="769">
          <cell r="B769">
            <v>89.03</v>
          </cell>
        </row>
        <row r="770">
          <cell r="B770">
            <v>89.03</v>
          </cell>
        </row>
        <row r="771">
          <cell r="B771">
            <v>89.03</v>
          </cell>
        </row>
        <row r="772">
          <cell r="B772">
            <v>87.48</v>
          </cell>
        </row>
        <row r="773">
          <cell r="B773">
            <v>86.94</v>
          </cell>
        </row>
        <row r="774">
          <cell r="B774">
            <v>86.71</v>
          </cell>
        </row>
        <row r="775">
          <cell r="B775">
            <v>86.73</v>
          </cell>
        </row>
        <row r="776">
          <cell r="B776">
            <v>85.58</v>
          </cell>
        </row>
        <row r="777">
          <cell r="B777">
            <v>85.58</v>
          </cell>
        </row>
        <row r="778">
          <cell r="B778">
            <v>85.58</v>
          </cell>
        </row>
        <row r="779">
          <cell r="B779">
            <v>84.81</v>
          </cell>
        </row>
        <row r="780">
          <cell r="B780">
            <v>84.32</v>
          </cell>
        </row>
        <row r="781">
          <cell r="B781">
            <v>84.99</v>
          </cell>
        </row>
        <row r="782">
          <cell r="B782">
            <v>86.36</v>
          </cell>
        </row>
        <row r="783">
          <cell r="B783">
            <v>86.2</v>
          </cell>
        </row>
        <row r="784">
          <cell r="B784">
            <v>86.2</v>
          </cell>
        </row>
        <row r="785">
          <cell r="B785">
            <v>86.2</v>
          </cell>
        </row>
        <row r="786">
          <cell r="B786">
            <v>86.2</v>
          </cell>
        </row>
        <row r="787">
          <cell r="B787">
            <v>93.57</v>
          </cell>
        </row>
        <row r="788">
          <cell r="B788">
            <v>96.5</v>
          </cell>
        </row>
        <row r="789">
          <cell r="B789">
            <v>95.78</v>
          </cell>
        </row>
        <row r="790">
          <cell r="B790">
            <v>96.98</v>
          </cell>
        </row>
        <row r="791">
          <cell r="B791">
            <v>96.98</v>
          </cell>
        </row>
        <row r="792">
          <cell r="B792">
            <v>96.98</v>
          </cell>
        </row>
        <row r="793">
          <cell r="B793">
            <v>96.97</v>
          </cell>
        </row>
        <row r="794">
          <cell r="B794">
            <v>99.63</v>
          </cell>
        </row>
        <row r="795">
          <cell r="B795">
            <v>102.23</v>
          </cell>
        </row>
        <row r="796">
          <cell r="B796">
            <v>101.91</v>
          </cell>
        </row>
        <row r="797">
          <cell r="B797">
            <v>104.42</v>
          </cell>
        </row>
        <row r="798">
          <cell r="B798">
            <v>104.42</v>
          </cell>
        </row>
        <row r="799">
          <cell r="B799">
            <v>104.42</v>
          </cell>
        </row>
        <row r="800">
          <cell r="B800">
            <v>105.44</v>
          </cell>
        </row>
        <row r="801">
          <cell r="B801">
            <v>105.02</v>
          </cell>
        </row>
        <row r="802">
          <cell r="B802">
            <v>104.38</v>
          </cell>
        </row>
        <row r="803">
          <cell r="B803">
            <v>102.7</v>
          </cell>
        </row>
        <row r="804">
          <cell r="B804">
            <v>101.16</v>
          </cell>
        </row>
        <row r="805">
          <cell r="B805">
            <v>101.16</v>
          </cell>
        </row>
        <row r="806">
          <cell r="B806">
            <v>101.16</v>
          </cell>
        </row>
        <row r="807">
          <cell r="B807">
            <v>101.19</v>
          </cell>
        </row>
        <row r="808">
          <cell r="B808">
            <v>97.18</v>
          </cell>
        </row>
        <row r="809">
          <cell r="B809">
            <v>97.98</v>
          </cell>
        </row>
        <row r="810">
          <cell r="B810">
            <v>101.42</v>
          </cell>
        </row>
        <row r="811">
          <cell r="B811">
            <v>101.07</v>
          </cell>
        </row>
        <row r="812">
          <cell r="B812">
            <v>101.07</v>
          </cell>
        </row>
        <row r="813">
          <cell r="B813">
            <v>101.07</v>
          </cell>
        </row>
        <row r="814">
          <cell r="B814">
            <v>102.33</v>
          </cell>
        </row>
        <row r="815">
          <cell r="B815">
            <v>104</v>
          </cell>
        </row>
        <row r="816">
          <cell r="B816">
            <v>105.2</v>
          </cell>
        </row>
        <row r="817">
          <cell r="B817">
            <v>105.05</v>
          </cell>
        </row>
        <row r="818">
          <cell r="B818">
            <v>105</v>
          </cell>
        </row>
        <row r="819">
          <cell r="B819">
            <v>105</v>
          </cell>
        </row>
        <row r="820">
          <cell r="B820">
            <v>105</v>
          </cell>
        </row>
        <row r="821">
          <cell r="B821">
            <v>103.98</v>
          </cell>
        </row>
        <row r="822">
          <cell r="B822">
            <v>104.79</v>
          </cell>
        </row>
        <row r="823">
          <cell r="B823">
            <v>104.27</v>
          </cell>
        </row>
        <row r="824">
          <cell r="B824">
            <v>106.72</v>
          </cell>
        </row>
        <row r="825">
          <cell r="B825">
            <v>107.94</v>
          </cell>
        </row>
        <row r="826">
          <cell r="B826">
            <v>107.94</v>
          </cell>
        </row>
        <row r="827">
          <cell r="B827">
            <v>107.94</v>
          </cell>
        </row>
        <row r="828">
          <cell r="B828">
            <v>108.47</v>
          </cell>
        </row>
        <row r="829">
          <cell r="B829">
            <v>108.34</v>
          </cell>
        </row>
        <row r="830">
          <cell r="B830">
            <v>108.83</v>
          </cell>
        </row>
        <row r="831">
          <cell r="B831">
            <v>110.3</v>
          </cell>
        </row>
        <row r="832">
          <cell r="B832">
            <v>112.79</v>
          </cell>
        </row>
        <row r="833">
          <cell r="B833">
            <v>112.79</v>
          </cell>
        </row>
        <row r="834">
          <cell r="B834">
            <v>112.79</v>
          </cell>
        </row>
        <row r="835">
          <cell r="B835">
            <v>109.92</v>
          </cell>
        </row>
        <row r="836">
          <cell r="B836">
            <v>106.25</v>
          </cell>
        </row>
        <row r="837">
          <cell r="B837">
            <v>107.11</v>
          </cell>
        </row>
        <row r="838">
          <cell r="B838">
            <v>108.11</v>
          </cell>
        </row>
        <row r="839">
          <cell r="B839">
            <v>109.66</v>
          </cell>
        </row>
        <row r="840">
          <cell r="B840">
            <v>109.66</v>
          </cell>
        </row>
        <row r="841">
          <cell r="B841">
            <v>109.66</v>
          </cell>
        </row>
        <row r="842">
          <cell r="B842">
            <v>107.12</v>
          </cell>
        </row>
        <row r="843">
          <cell r="B843">
            <v>108.15</v>
          </cell>
        </row>
        <row r="844">
          <cell r="B844">
            <v>110.85</v>
          </cell>
        </row>
        <row r="845">
          <cell r="B845">
            <v>111.71</v>
          </cell>
        </row>
        <row r="846">
          <cell r="B846">
            <v>111.71</v>
          </cell>
        </row>
        <row r="847">
          <cell r="B847">
            <v>111.71</v>
          </cell>
        </row>
        <row r="848">
          <cell r="B848">
            <v>111.71</v>
          </cell>
        </row>
        <row r="849">
          <cell r="B849">
            <v>111.88</v>
          </cell>
        </row>
        <row r="850">
          <cell r="B850">
            <v>112.21</v>
          </cell>
        </row>
        <row r="851">
          <cell r="B851">
            <v>112.76</v>
          </cell>
        </row>
        <row r="852">
          <cell r="B852">
            <v>112.86</v>
          </cell>
        </row>
        <row r="853">
          <cell r="B853">
            <v>113.93</v>
          </cell>
        </row>
        <row r="854">
          <cell r="B854">
            <v>113.93</v>
          </cell>
        </row>
        <row r="855">
          <cell r="B855">
            <v>113.93</v>
          </cell>
        </row>
        <row r="856">
          <cell r="B856">
            <v>113.52</v>
          </cell>
        </row>
        <row r="857">
          <cell r="B857">
            <v>111.05</v>
          </cell>
        </row>
        <row r="858">
          <cell r="B858">
            <v>109.24</v>
          </cell>
        </row>
        <row r="859">
          <cell r="B859">
            <v>99.8</v>
          </cell>
        </row>
        <row r="860">
          <cell r="B860">
            <v>97.18</v>
          </cell>
        </row>
        <row r="861">
          <cell r="B861">
            <v>97.18</v>
          </cell>
        </row>
        <row r="862">
          <cell r="B862">
            <v>97.18</v>
          </cell>
        </row>
        <row r="863">
          <cell r="B863">
            <v>102.55</v>
          </cell>
        </row>
        <row r="864">
          <cell r="B864">
            <v>103.88</v>
          </cell>
        </row>
        <row r="865">
          <cell r="B865">
            <v>98.21</v>
          </cell>
        </row>
        <row r="866">
          <cell r="B866">
            <v>98.97</v>
          </cell>
        </row>
        <row r="867">
          <cell r="B867">
            <v>99.65</v>
          </cell>
        </row>
        <row r="868">
          <cell r="B868">
            <v>99.65</v>
          </cell>
        </row>
        <row r="869">
          <cell r="B869">
            <v>99.65</v>
          </cell>
        </row>
        <row r="870">
          <cell r="B870">
            <v>97.37</v>
          </cell>
        </row>
        <row r="871">
          <cell r="B871">
            <v>96.91</v>
          </cell>
        </row>
        <row r="872">
          <cell r="B872">
            <v>100.1</v>
          </cell>
        </row>
        <row r="873">
          <cell r="B873">
            <v>98.44</v>
          </cell>
        </row>
        <row r="874">
          <cell r="B874">
            <v>99.49</v>
          </cell>
        </row>
        <row r="875">
          <cell r="B875">
            <v>99.49</v>
          </cell>
        </row>
        <row r="876">
          <cell r="B876">
            <v>99.49</v>
          </cell>
        </row>
        <row r="877">
          <cell r="B877">
            <v>97.25</v>
          </cell>
        </row>
        <row r="878">
          <cell r="B878">
            <v>99.09</v>
          </cell>
        </row>
        <row r="879">
          <cell r="B879">
            <v>100.72</v>
          </cell>
        </row>
        <row r="880">
          <cell r="B880">
            <v>100.23</v>
          </cell>
        </row>
        <row r="881">
          <cell r="B881">
            <v>100.59</v>
          </cell>
        </row>
        <row r="882">
          <cell r="B882">
            <v>100.59</v>
          </cell>
        </row>
        <row r="883">
          <cell r="B883">
            <v>100.59</v>
          </cell>
        </row>
        <row r="884">
          <cell r="B884">
            <v>100.59</v>
          </cell>
        </row>
        <row r="885">
          <cell r="B885">
            <v>102.7</v>
          </cell>
        </row>
        <row r="886">
          <cell r="B886">
            <v>100.29</v>
          </cell>
        </row>
        <row r="887">
          <cell r="B887">
            <v>100.4</v>
          </cell>
        </row>
        <row r="888">
          <cell r="B888">
            <v>100.56</v>
          </cell>
        </row>
        <row r="889">
          <cell r="B889">
            <v>100.56</v>
          </cell>
        </row>
        <row r="890">
          <cell r="B890">
            <v>100.56</v>
          </cell>
        </row>
        <row r="891">
          <cell r="B891">
            <v>99.01</v>
          </cell>
        </row>
        <row r="892">
          <cell r="B892">
            <v>99.09</v>
          </cell>
        </row>
        <row r="893">
          <cell r="B893">
            <v>100.74</v>
          </cell>
        </row>
        <row r="894">
          <cell r="B894">
            <v>101.93</v>
          </cell>
        </row>
        <row r="895">
          <cell r="B895">
            <v>99.29</v>
          </cell>
        </row>
        <row r="896">
          <cell r="B896">
            <v>99.29</v>
          </cell>
        </row>
        <row r="897">
          <cell r="B897">
            <v>99.29</v>
          </cell>
        </row>
        <row r="898">
          <cell r="B898">
            <v>97.3</v>
          </cell>
        </row>
        <row r="899">
          <cell r="B899">
            <v>99.37</v>
          </cell>
        </row>
        <row r="900">
          <cell r="B900">
            <v>94.81</v>
          </cell>
        </row>
        <row r="901">
          <cell r="B901">
            <v>94.95</v>
          </cell>
        </row>
        <row r="902">
          <cell r="B902">
            <v>93.01</v>
          </cell>
        </row>
        <row r="903">
          <cell r="B903">
            <v>93.01</v>
          </cell>
        </row>
        <row r="904">
          <cell r="B904">
            <v>93.01</v>
          </cell>
        </row>
        <row r="905">
          <cell r="B905">
            <v>93.26</v>
          </cell>
        </row>
        <row r="906">
          <cell r="B906">
            <v>93.4</v>
          </cell>
        </row>
        <row r="907">
          <cell r="B907">
            <v>95.01</v>
          </cell>
        </row>
        <row r="908">
          <cell r="B908">
            <v>90.65</v>
          </cell>
        </row>
        <row r="909">
          <cell r="B909">
            <v>90.83</v>
          </cell>
        </row>
        <row r="910">
          <cell r="B910">
            <v>90.83</v>
          </cell>
        </row>
        <row r="911">
          <cell r="B911">
            <v>90.83</v>
          </cell>
        </row>
        <row r="912">
          <cell r="B912">
            <v>90.61</v>
          </cell>
        </row>
        <row r="913">
          <cell r="B913">
            <v>92.89</v>
          </cell>
        </row>
        <row r="914">
          <cell r="B914">
            <v>94.77</v>
          </cell>
        </row>
        <row r="915">
          <cell r="B915">
            <v>95.42</v>
          </cell>
        </row>
        <row r="916">
          <cell r="B916">
            <v>94.94</v>
          </cell>
        </row>
        <row r="917">
          <cell r="B917">
            <v>94.94</v>
          </cell>
        </row>
        <row r="918">
          <cell r="B918">
            <v>94.94</v>
          </cell>
        </row>
        <row r="919">
          <cell r="B919">
            <v>94.94</v>
          </cell>
        </row>
        <row r="920">
          <cell r="B920">
            <v>96.89</v>
          </cell>
        </row>
        <row r="921">
          <cell r="B921">
            <v>96.65</v>
          </cell>
        </row>
        <row r="922">
          <cell r="B922">
            <v>98.67</v>
          </cell>
        </row>
        <row r="923">
          <cell r="B923">
            <v>96.2</v>
          </cell>
        </row>
        <row r="924">
          <cell r="B924">
            <v>96.2</v>
          </cell>
        </row>
        <row r="925">
          <cell r="B925">
            <v>96.2</v>
          </cell>
        </row>
        <row r="926">
          <cell r="B926">
            <v>95.15</v>
          </cell>
        </row>
        <row r="927">
          <cell r="B927">
            <v>97.43</v>
          </cell>
        </row>
        <row r="928">
          <cell r="B928">
            <v>98.05</v>
          </cell>
        </row>
        <row r="929">
          <cell r="B929">
            <v>95.69</v>
          </cell>
        </row>
        <row r="930">
          <cell r="B930">
            <v>97.24</v>
          </cell>
        </row>
        <row r="931">
          <cell r="B931">
            <v>97.24</v>
          </cell>
        </row>
        <row r="932">
          <cell r="B932">
            <v>97.24</v>
          </cell>
        </row>
        <row r="933">
          <cell r="B933">
            <v>95.93</v>
          </cell>
        </row>
        <row r="934">
          <cell r="B934">
            <v>97.5</v>
          </cell>
        </row>
        <row r="935">
          <cell r="B935">
            <v>98.14</v>
          </cell>
        </row>
        <row r="936">
          <cell r="B936">
            <v>98.91</v>
          </cell>
        </row>
        <row r="937">
          <cell r="B937">
            <v>99.64</v>
          </cell>
        </row>
        <row r="938">
          <cell r="B938">
            <v>99.64</v>
          </cell>
        </row>
        <row r="939">
          <cell r="B939">
            <v>99.64</v>
          </cell>
        </row>
        <row r="940">
          <cell r="B940">
            <v>98.97</v>
          </cell>
        </row>
        <row r="941">
          <cell r="B941">
            <v>99.59</v>
          </cell>
        </row>
        <row r="942">
          <cell r="B942">
            <v>97.4</v>
          </cell>
        </row>
        <row r="943">
          <cell r="B943">
            <v>97.44</v>
          </cell>
        </row>
        <row r="944">
          <cell r="B944">
            <v>95.7</v>
          </cell>
        </row>
        <row r="945">
          <cell r="B945">
            <v>95.7</v>
          </cell>
        </row>
        <row r="946">
          <cell r="B946">
            <v>95.7</v>
          </cell>
        </row>
        <row r="947">
          <cell r="B947">
            <v>94.89</v>
          </cell>
        </row>
        <row r="948">
          <cell r="B948">
            <v>93.79</v>
          </cell>
        </row>
        <row r="949">
          <cell r="B949">
            <v>91.93</v>
          </cell>
        </row>
        <row r="950">
          <cell r="B950">
            <v>86.63</v>
          </cell>
        </row>
        <row r="951">
          <cell r="B951">
            <v>86.88</v>
          </cell>
        </row>
        <row r="952">
          <cell r="B952">
            <v>86.88</v>
          </cell>
        </row>
        <row r="953">
          <cell r="B953">
            <v>86.88</v>
          </cell>
        </row>
        <row r="954">
          <cell r="B954">
            <v>81.31</v>
          </cell>
        </row>
        <row r="955">
          <cell r="B955">
            <v>79.3</v>
          </cell>
        </row>
        <row r="956">
          <cell r="B956">
            <v>82.89</v>
          </cell>
        </row>
        <row r="957">
          <cell r="B957">
            <v>85.72</v>
          </cell>
        </row>
        <row r="958">
          <cell r="B958">
            <v>85.38</v>
          </cell>
        </row>
        <row r="959">
          <cell r="B959">
            <v>85.38</v>
          </cell>
        </row>
        <row r="960">
          <cell r="B960">
            <v>85.38</v>
          </cell>
        </row>
        <row r="961">
          <cell r="B961">
            <v>87.88</v>
          </cell>
        </row>
        <row r="962">
          <cell r="B962">
            <v>86.65</v>
          </cell>
        </row>
        <row r="963">
          <cell r="B963">
            <v>87.58</v>
          </cell>
        </row>
        <row r="964">
          <cell r="B964">
            <v>82.38</v>
          </cell>
        </row>
        <row r="965">
          <cell r="B965">
            <v>82.26</v>
          </cell>
        </row>
        <row r="966">
          <cell r="B966">
            <v>82.26</v>
          </cell>
        </row>
        <row r="967">
          <cell r="B967">
            <v>82.26</v>
          </cell>
        </row>
        <row r="968">
          <cell r="B968">
            <v>84.12</v>
          </cell>
        </row>
        <row r="969">
          <cell r="B969">
            <v>85.27</v>
          </cell>
        </row>
        <row r="970">
          <cell r="B970">
            <v>84.98</v>
          </cell>
        </row>
        <row r="971">
          <cell r="B971">
            <v>85.2</v>
          </cell>
        </row>
        <row r="972">
          <cell r="B972">
            <v>85.37</v>
          </cell>
        </row>
        <row r="973">
          <cell r="B973">
            <v>85.37</v>
          </cell>
        </row>
        <row r="974">
          <cell r="B974">
            <v>85.37</v>
          </cell>
        </row>
        <row r="975">
          <cell r="B975">
            <v>87.27</v>
          </cell>
        </row>
        <row r="976">
          <cell r="B976">
            <v>88.9</v>
          </cell>
        </row>
        <row r="977">
          <cell r="B977">
            <v>88.81</v>
          </cell>
        </row>
        <row r="978">
          <cell r="B978">
            <v>88.93</v>
          </cell>
        </row>
        <row r="979">
          <cell r="B979">
            <v>86.45</v>
          </cell>
        </row>
        <row r="980">
          <cell r="B980">
            <v>86.45</v>
          </cell>
        </row>
        <row r="981">
          <cell r="B981">
            <v>86.45</v>
          </cell>
        </row>
        <row r="982">
          <cell r="B982">
            <v>86.45</v>
          </cell>
        </row>
        <row r="983">
          <cell r="B983">
            <v>86.02</v>
          </cell>
        </row>
        <row r="984">
          <cell r="B984">
            <v>89.34</v>
          </cell>
        </row>
        <row r="985">
          <cell r="B985">
            <v>89.05</v>
          </cell>
        </row>
        <row r="986">
          <cell r="B986">
            <v>87.24</v>
          </cell>
        </row>
        <row r="987">
          <cell r="B987">
            <v>87.24</v>
          </cell>
        </row>
        <row r="988">
          <cell r="B988">
            <v>87.24</v>
          </cell>
        </row>
        <row r="989">
          <cell r="B989">
            <v>88.19</v>
          </cell>
        </row>
        <row r="990">
          <cell r="B990">
            <v>90.21</v>
          </cell>
        </row>
        <row r="991">
          <cell r="B991">
            <v>88.91</v>
          </cell>
        </row>
        <row r="992">
          <cell r="B992">
            <v>89.4</v>
          </cell>
        </row>
        <row r="993">
          <cell r="B993">
            <v>87.96</v>
          </cell>
        </row>
        <row r="994">
          <cell r="B994">
            <v>87.96</v>
          </cell>
        </row>
        <row r="995">
          <cell r="B995">
            <v>87.96</v>
          </cell>
        </row>
        <row r="996">
          <cell r="B996">
            <v>85.7</v>
          </cell>
        </row>
        <row r="997">
          <cell r="B997">
            <v>86.89</v>
          </cell>
        </row>
        <row r="998">
          <cell r="B998">
            <v>85.75</v>
          </cell>
        </row>
        <row r="999">
          <cell r="B999">
            <v>80.260000000000005</v>
          </cell>
        </row>
        <row r="1000">
          <cell r="B1000">
            <v>79.58</v>
          </cell>
        </row>
        <row r="1001">
          <cell r="B1001">
            <v>79.58</v>
          </cell>
        </row>
        <row r="1002">
          <cell r="B1002">
            <v>79.58</v>
          </cell>
        </row>
        <row r="1003">
          <cell r="B1003">
            <v>80.239999999999995</v>
          </cell>
        </row>
        <row r="1004">
          <cell r="B1004">
            <v>84.45</v>
          </cell>
        </row>
        <row r="1005">
          <cell r="B1005">
            <v>81.209999999999994</v>
          </cell>
        </row>
        <row r="1006">
          <cell r="B1006">
            <v>82.14</v>
          </cell>
        </row>
        <row r="1007">
          <cell r="B1007">
            <v>79.2</v>
          </cell>
        </row>
        <row r="1008">
          <cell r="B1008">
            <v>79.2</v>
          </cell>
        </row>
        <row r="1009">
          <cell r="B1009">
            <v>79.2</v>
          </cell>
        </row>
        <row r="1010">
          <cell r="B1010">
            <v>77.61</v>
          </cell>
        </row>
        <row r="1011">
          <cell r="B1011">
            <v>75.67</v>
          </cell>
        </row>
        <row r="1012">
          <cell r="B1012">
            <v>79.680000000000007</v>
          </cell>
        </row>
        <row r="1013">
          <cell r="B1013">
            <v>82.59</v>
          </cell>
        </row>
        <row r="1014">
          <cell r="B1014">
            <v>82.98</v>
          </cell>
        </row>
        <row r="1015">
          <cell r="B1015">
            <v>82.98</v>
          </cell>
        </row>
        <row r="1016">
          <cell r="B1016">
            <v>82.98</v>
          </cell>
        </row>
        <row r="1017">
          <cell r="B1017">
            <v>85.41</v>
          </cell>
        </row>
        <row r="1018">
          <cell r="B1018">
            <v>85.81</v>
          </cell>
        </row>
        <row r="1019">
          <cell r="B1019">
            <v>85.57</v>
          </cell>
        </row>
        <row r="1020">
          <cell r="B1020">
            <v>84.23</v>
          </cell>
        </row>
        <row r="1021">
          <cell r="B1021">
            <v>86.8</v>
          </cell>
        </row>
        <row r="1022">
          <cell r="B1022">
            <v>86.8</v>
          </cell>
        </row>
        <row r="1023">
          <cell r="B1023">
            <v>86.8</v>
          </cell>
        </row>
        <row r="1024">
          <cell r="B1024">
            <v>86.38</v>
          </cell>
        </row>
        <row r="1025">
          <cell r="B1025">
            <v>88.34</v>
          </cell>
        </row>
        <row r="1026">
          <cell r="B1026">
            <v>86.11</v>
          </cell>
        </row>
        <row r="1027">
          <cell r="B1027">
            <v>85.3</v>
          </cell>
        </row>
        <row r="1028">
          <cell r="B1028">
            <v>87.22</v>
          </cell>
        </row>
        <row r="1029">
          <cell r="B1029">
            <v>87.22</v>
          </cell>
        </row>
        <row r="1030">
          <cell r="B1030">
            <v>87.22</v>
          </cell>
        </row>
        <row r="1031">
          <cell r="B1031">
            <v>91.17</v>
          </cell>
        </row>
        <row r="1032">
          <cell r="B1032">
            <v>92.99</v>
          </cell>
        </row>
        <row r="1033">
          <cell r="B1033">
            <v>90.2</v>
          </cell>
        </row>
        <row r="1034">
          <cell r="B1034">
            <v>93.96</v>
          </cell>
        </row>
        <row r="1035">
          <cell r="B1035">
            <v>93.32</v>
          </cell>
        </row>
        <row r="1036">
          <cell r="B1036">
            <v>93.32</v>
          </cell>
        </row>
        <row r="1037">
          <cell r="B1037">
            <v>93.32</v>
          </cell>
        </row>
        <row r="1038">
          <cell r="B1038">
            <v>93.19</v>
          </cell>
        </row>
        <row r="1039">
          <cell r="B1039">
            <v>92.19</v>
          </cell>
        </row>
        <row r="1040">
          <cell r="B1040">
            <v>92.51</v>
          </cell>
        </row>
        <row r="1041">
          <cell r="B1041">
            <v>94.07</v>
          </cell>
        </row>
        <row r="1042">
          <cell r="B1042">
            <v>94.26</v>
          </cell>
        </row>
        <row r="1043">
          <cell r="B1043">
            <v>94.26</v>
          </cell>
        </row>
        <row r="1044">
          <cell r="B1044">
            <v>94.26</v>
          </cell>
        </row>
        <row r="1045">
          <cell r="B1045">
            <v>95.52</v>
          </cell>
        </row>
        <row r="1046">
          <cell r="B1046">
            <v>96.8</v>
          </cell>
        </row>
        <row r="1047">
          <cell r="B1047">
            <v>95.74</v>
          </cell>
        </row>
        <row r="1048">
          <cell r="B1048">
            <v>97.78</v>
          </cell>
        </row>
        <row r="1049">
          <cell r="B1049">
            <v>98.99</v>
          </cell>
        </row>
        <row r="1050">
          <cell r="B1050">
            <v>98.99</v>
          </cell>
        </row>
        <row r="1051">
          <cell r="B1051">
            <v>98.99</v>
          </cell>
        </row>
        <row r="1052">
          <cell r="B1052">
            <v>98.14</v>
          </cell>
        </row>
        <row r="1053">
          <cell r="B1053">
            <v>99.37</v>
          </cell>
        </row>
        <row r="1054">
          <cell r="B1054">
            <v>102.59</v>
          </cell>
        </row>
        <row r="1055">
          <cell r="B1055">
            <v>98.82</v>
          </cell>
        </row>
        <row r="1056">
          <cell r="B1056">
            <v>97.41</v>
          </cell>
        </row>
        <row r="1057">
          <cell r="B1057">
            <v>97.41</v>
          </cell>
        </row>
        <row r="1058">
          <cell r="B1058">
            <v>97.41</v>
          </cell>
        </row>
        <row r="1059">
          <cell r="B1059">
            <v>96.69</v>
          </cell>
        </row>
        <row r="1060">
          <cell r="B1060">
            <v>97.71</v>
          </cell>
        </row>
        <row r="1061">
          <cell r="B1061">
            <v>95.87</v>
          </cell>
        </row>
        <row r="1062">
          <cell r="B1062">
            <v>95.87</v>
          </cell>
        </row>
        <row r="1063">
          <cell r="B1063">
            <v>96.77</v>
          </cell>
        </row>
        <row r="1064">
          <cell r="B1064">
            <v>96.77</v>
          </cell>
        </row>
        <row r="1065">
          <cell r="B1065">
            <v>96.77</v>
          </cell>
        </row>
        <row r="1066">
          <cell r="B1066">
            <v>98.21</v>
          </cell>
        </row>
        <row r="1067">
          <cell r="B1067">
            <v>99.79</v>
          </cell>
        </row>
        <row r="1068">
          <cell r="B1068">
            <v>100.36</v>
          </cell>
        </row>
        <row r="1069">
          <cell r="B1069">
            <v>100.2</v>
          </cell>
        </row>
        <row r="1070">
          <cell r="B1070">
            <v>100.96</v>
          </cell>
        </row>
        <row r="1071">
          <cell r="B1071">
            <v>100.96</v>
          </cell>
        </row>
        <row r="1072">
          <cell r="B1072">
            <v>100.96</v>
          </cell>
        </row>
        <row r="1073">
          <cell r="B1073">
            <v>100.99</v>
          </cell>
        </row>
        <row r="1074">
          <cell r="B1074">
            <v>101.28</v>
          </cell>
        </row>
        <row r="1075">
          <cell r="B1075">
            <v>100.49</v>
          </cell>
        </row>
        <row r="1076">
          <cell r="B1076">
            <v>98.34</v>
          </cell>
        </row>
        <row r="1077">
          <cell r="B1077">
            <v>99.41</v>
          </cell>
        </row>
        <row r="1078">
          <cell r="B1078">
            <v>99.41</v>
          </cell>
        </row>
        <row r="1079">
          <cell r="B1079">
            <v>99.41</v>
          </cell>
        </row>
        <row r="1080">
          <cell r="B1080">
            <v>97.77</v>
          </cell>
        </row>
        <row r="1081">
          <cell r="B1081">
            <v>100.14</v>
          </cell>
        </row>
        <row r="1082">
          <cell r="B1082">
            <v>94.95</v>
          </cell>
        </row>
        <row r="1083">
          <cell r="B1083">
            <v>93.87</v>
          </cell>
        </row>
        <row r="1084">
          <cell r="B1084">
            <v>93.53</v>
          </cell>
        </row>
        <row r="1085">
          <cell r="B1085">
            <v>93.53</v>
          </cell>
        </row>
        <row r="1086">
          <cell r="B1086">
            <v>93.53</v>
          </cell>
        </row>
        <row r="1087">
          <cell r="B1087">
            <v>93.88</v>
          </cell>
        </row>
        <row r="1088">
          <cell r="B1088">
            <v>97.22</v>
          </cell>
        </row>
        <row r="1089">
          <cell r="B1089">
            <v>98.52</v>
          </cell>
        </row>
        <row r="1090">
          <cell r="B1090">
            <v>99.48</v>
          </cell>
        </row>
        <row r="1091">
          <cell r="B1091">
            <v>99.63</v>
          </cell>
        </row>
        <row r="1092">
          <cell r="B1092">
            <v>99.63</v>
          </cell>
        </row>
        <row r="1093">
          <cell r="B1093">
            <v>99.63</v>
          </cell>
        </row>
        <row r="1094">
          <cell r="B1094">
            <v>99.63</v>
          </cell>
        </row>
        <row r="1095">
          <cell r="B1095">
            <v>101.34</v>
          </cell>
        </row>
        <row r="1096">
          <cell r="B1096">
            <v>99.36</v>
          </cell>
        </row>
        <row r="1097">
          <cell r="B1097">
            <v>99.65</v>
          </cell>
        </row>
        <row r="1098">
          <cell r="B1098">
            <v>98.83</v>
          </cell>
        </row>
        <row r="1099">
          <cell r="B1099">
            <v>98.83</v>
          </cell>
        </row>
        <row r="1100">
          <cell r="B1100">
            <v>98.83</v>
          </cell>
        </row>
        <row r="1101">
          <cell r="B1101">
            <v>98.83</v>
          </cell>
        </row>
        <row r="1102">
          <cell r="B1102">
            <v>102.96</v>
          </cell>
        </row>
        <row r="1103">
          <cell r="B1103">
            <v>103.22</v>
          </cell>
        </row>
        <row r="1104">
          <cell r="B1104">
            <v>101.81</v>
          </cell>
        </row>
        <row r="1105">
          <cell r="B1105">
            <v>101.56</v>
          </cell>
        </row>
        <row r="1106">
          <cell r="B1106">
            <v>101.56</v>
          </cell>
        </row>
        <row r="1107">
          <cell r="B1107">
            <v>101.56</v>
          </cell>
        </row>
        <row r="1108">
          <cell r="B1108">
            <v>101.31</v>
          </cell>
        </row>
        <row r="1109">
          <cell r="B1109">
            <v>102.24</v>
          </cell>
        </row>
        <row r="1110">
          <cell r="B1110">
            <v>100.87</v>
          </cell>
        </row>
        <row r="1111">
          <cell r="B1111">
            <v>99.1</v>
          </cell>
        </row>
        <row r="1112">
          <cell r="B1112">
            <v>98.7</v>
          </cell>
        </row>
        <row r="1113">
          <cell r="B1113">
            <v>98.7</v>
          </cell>
        </row>
        <row r="1114">
          <cell r="B1114">
            <v>98.7</v>
          </cell>
        </row>
        <row r="1115">
          <cell r="B1115">
            <v>98.7</v>
          </cell>
        </row>
        <row r="1116">
          <cell r="B1116">
            <v>100.71</v>
          </cell>
        </row>
        <row r="1117">
          <cell r="B1117">
            <v>100.59</v>
          </cell>
        </row>
        <row r="1118">
          <cell r="B1118">
            <v>100.39</v>
          </cell>
        </row>
        <row r="1119">
          <cell r="B1119">
            <v>98.46</v>
          </cell>
        </row>
        <row r="1120">
          <cell r="B1120">
            <v>98.46</v>
          </cell>
        </row>
        <row r="1121">
          <cell r="B1121">
            <v>98.46</v>
          </cell>
        </row>
        <row r="1122">
          <cell r="B1122">
            <v>99.42</v>
          </cell>
        </row>
        <row r="1123">
          <cell r="B1123">
            <v>98.75</v>
          </cell>
        </row>
        <row r="1124">
          <cell r="B1124">
            <v>99.13</v>
          </cell>
        </row>
        <row r="1125">
          <cell r="B1125">
            <v>99.7</v>
          </cell>
        </row>
        <row r="1126">
          <cell r="B1126">
            <v>99.56</v>
          </cell>
        </row>
        <row r="1127">
          <cell r="B1127">
            <v>99.56</v>
          </cell>
        </row>
        <row r="1128">
          <cell r="B1128">
            <v>99.56</v>
          </cell>
        </row>
        <row r="1129">
          <cell r="B1129">
            <v>98.78</v>
          </cell>
        </row>
        <row r="1130">
          <cell r="B1130">
            <v>98.48</v>
          </cell>
        </row>
        <row r="1131">
          <cell r="B1131">
            <v>97.61</v>
          </cell>
        </row>
        <row r="1132">
          <cell r="B1132">
            <v>96.36</v>
          </cell>
        </row>
        <row r="1133">
          <cell r="B1133">
            <v>97.84</v>
          </cell>
        </row>
        <row r="1134">
          <cell r="B1134">
            <v>97.84</v>
          </cell>
        </row>
        <row r="1135">
          <cell r="B1135">
            <v>97.84</v>
          </cell>
        </row>
        <row r="1136">
          <cell r="B1136">
            <v>96.91</v>
          </cell>
        </row>
        <row r="1137">
          <cell r="B1137">
            <v>98.41</v>
          </cell>
        </row>
        <row r="1138">
          <cell r="B1138">
            <v>98.71</v>
          </cell>
        </row>
        <row r="1139">
          <cell r="B1139">
            <v>99.84</v>
          </cell>
        </row>
        <row r="1140">
          <cell r="B1140">
            <v>98.67</v>
          </cell>
        </row>
        <row r="1141">
          <cell r="B1141">
            <v>98.67</v>
          </cell>
        </row>
        <row r="1142">
          <cell r="B1142">
            <v>98.67</v>
          </cell>
        </row>
        <row r="1143">
          <cell r="B1143">
            <v>100.91</v>
          </cell>
        </row>
        <row r="1144">
          <cell r="B1144">
            <v>100.74</v>
          </cell>
        </row>
        <row r="1145">
          <cell r="B1145">
            <v>101.8</v>
          </cell>
        </row>
        <row r="1146">
          <cell r="B1146">
            <v>102.31</v>
          </cell>
        </row>
        <row r="1147">
          <cell r="B1147">
            <v>103.24</v>
          </cell>
        </row>
        <row r="1148">
          <cell r="B1148">
            <v>103.24</v>
          </cell>
        </row>
        <row r="1149">
          <cell r="B1149">
            <v>103.24</v>
          </cell>
        </row>
        <row r="1150">
          <cell r="B1150">
            <v>103.24</v>
          </cell>
        </row>
        <row r="1151">
          <cell r="B1151">
            <v>105.84</v>
          </cell>
        </row>
        <row r="1152">
          <cell r="B1152">
            <v>105.93</v>
          </cell>
        </row>
        <row r="1153">
          <cell r="B1153">
            <v>107.49</v>
          </cell>
        </row>
        <row r="1154">
          <cell r="B1154">
            <v>109.49</v>
          </cell>
        </row>
        <row r="1155">
          <cell r="B1155">
            <v>109.49</v>
          </cell>
        </row>
        <row r="1156">
          <cell r="B1156">
            <v>109.49</v>
          </cell>
        </row>
        <row r="1157">
          <cell r="B1157">
            <v>108.56</v>
          </cell>
        </row>
        <row r="1158">
          <cell r="B1158">
            <v>106.55</v>
          </cell>
        </row>
        <row r="1159">
          <cell r="B1159">
            <v>107.07</v>
          </cell>
        </row>
        <row r="1160">
          <cell r="B1160">
            <v>108.84</v>
          </cell>
        </row>
        <row r="1161">
          <cell r="B1161">
            <v>106.7</v>
          </cell>
        </row>
        <row r="1162">
          <cell r="B1162">
            <v>106.7</v>
          </cell>
        </row>
        <row r="1163">
          <cell r="B1163">
            <v>106.7</v>
          </cell>
        </row>
        <row r="1164">
          <cell r="B1164">
            <v>106.72</v>
          </cell>
        </row>
        <row r="1165">
          <cell r="B1165">
            <v>104.7</v>
          </cell>
        </row>
        <row r="1166">
          <cell r="B1166">
            <v>106.16</v>
          </cell>
        </row>
        <row r="1167">
          <cell r="B1167">
            <v>106.58</v>
          </cell>
        </row>
        <row r="1168">
          <cell r="B1168">
            <v>107.4</v>
          </cell>
        </row>
        <row r="1169">
          <cell r="B1169">
            <v>107.4</v>
          </cell>
        </row>
        <row r="1170">
          <cell r="B1170">
            <v>107.4</v>
          </cell>
        </row>
        <row r="1171">
          <cell r="B1171">
            <v>106.34</v>
          </cell>
        </row>
        <row r="1172">
          <cell r="B1172">
            <v>106.71</v>
          </cell>
        </row>
        <row r="1173">
          <cell r="B1173">
            <v>105.43</v>
          </cell>
        </row>
        <row r="1174">
          <cell r="B1174">
            <v>105.11</v>
          </cell>
        </row>
        <row r="1175">
          <cell r="B1175">
            <v>107.06</v>
          </cell>
        </row>
        <row r="1176">
          <cell r="B1176">
            <v>107.06</v>
          </cell>
        </row>
        <row r="1177">
          <cell r="B1177">
            <v>107.06</v>
          </cell>
        </row>
        <row r="1178">
          <cell r="B1178">
            <v>108.09</v>
          </cell>
        </row>
        <row r="1179">
          <cell r="B1179">
            <v>105.61</v>
          </cell>
        </row>
        <row r="1180">
          <cell r="B1180">
            <v>106.86</v>
          </cell>
        </row>
        <row r="1181">
          <cell r="B1181">
            <v>104.96</v>
          </cell>
        </row>
        <row r="1182">
          <cell r="B1182">
            <v>106.47</v>
          </cell>
        </row>
        <row r="1183">
          <cell r="B1183">
            <v>106.47</v>
          </cell>
        </row>
        <row r="1184">
          <cell r="B1184">
            <v>106.47</v>
          </cell>
        </row>
        <row r="1185">
          <cell r="B1185">
            <v>107.03</v>
          </cell>
        </row>
        <row r="1186">
          <cell r="B1186">
            <v>107.33</v>
          </cell>
        </row>
        <row r="1187">
          <cell r="B1187">
            <v>105.41</v>
          </cell>
        </row>
        <row r="1188">
          <cell r="B1188">
            <v>102.78</v>
          </cell>
        </row>
        <row r="1189">
          <cell r="B1189">
            <v>103.02</v>
          </cell>
        </row>
        <row r="1190">
          <cell r="B1190">
            <v>103.02</v>
          </cell>
        </row>
        <row r="1191">
          <cell r="B1191">
            <v>103.02</v>
          </cell>
        </row>
        <row r="1192">
          <cell r="B1192">
            <v>105.23</v>
          </cell>
        </row>
        <row r="1193">
          <cell r="B1193">
            <v>104.01</v>
          </cell>
        </row>
        <row r="1194">
          <cell r="B1194">
            <v>101.47</v>
          </cell>
        </row>
        <row r="1195">
          <cell r="B1195">
            <v>103.31</v>
          </cell>
        </row>
        <row r="1196">
          <cell r="B1196">
            <v>103.31</v>
          </cell>
        </row>
        <row r="1197">
          <cell r="B1197">
            <v>103.31</v>
          </cell>
        </row>
        <row r="1198">
          <cell r="B1198">
            <v>103.31</v>
          </cell>
        </row>
        <row r="1199">
          <cell r="B1199">
            <v>102.46</v>
          </cell>
        </row>
        <row r="1200">
          <cell r="B1200">
            <v>101.02</v>
          </cell>
        </row>
        <row r="1201">
          <cell r="B1201">
            <v>102.7</v>
          </cell>
        </row>
        <row r="1202">
          <cell r="B1202">
            <v>103.64</v>
          </cell>
        </row>
        <row r="1203">
          <cell r="B1203">
            <v>102.83</v>
          </cell>
        </row>
        <row r="1204">
          <cell r="B1204">
            <v>102.83</v>
          </cell>
        </row>
        <row r="1205">
          <cell r="B1205">
            <v>102.83</v>
          </cell>
        </row>
        <row r="1206">
          <cell r="B1206">
            <v>102.93</v>
          </cell>
        </row>
        <row r="1207">
          <cell r="B1207">
            <v>104.2</v>
          </cell>
        </row>
        <row r="1208">
          <cell r="B1208">
            <v>102.67</v>
          </cell>
        </row>
        <row r="1209">
          <cell r="B1209">
            <v>102.27</v>
          </cell>
        </row>
        <row r="1210">
          <cell r="B1210">
            <v>103.05</v>
          </cell>
        </row>
        <row r="1211">
          <cell r="B1211">
            <v>103.05</v>
          </cell>
        </row>
        <row r="1212">
          <cell r="B1212">
            <v>103.05</v>
          </cell>
        </row>
        <row r="1213">
          <cell r="B1213">
            <v>102.66</v>
          </cell>
        </row>
        <row r="1214">
          <cell r="B1214">
            <v>103.16</v>
          </cell>
        </row>
        <row r="1215">
          <cell r="B1215">
            <v>103.7</v>
          </cell>
        </row>
        <row r="1216">
          <cell r="B1216">
            <v>104.55</v>
          </cell>
        </row>
        <row r="1217">
          <cell r="B1217">
            <v>104.93</v>
          </cell>
        </row>
        <row r="1218">
          <cell r="B1218">
            <v>104.93</v>
          </cell>
        </row>
        <row r="1219">
          <cell r="B1219">
            <v>104.93</v>
          </cell>
        </row>
        <row r="1220">
          <cell r="B1220">
            <v>104.87</v>
          </cell>
        </row>
        <row r="1221">
          <cell r="B1221">
            <v>106.16</v>
          </cell>
        </row>
        <row r="1222">
          <cell r="B1222">
            <v>105.22</v>
          </cell>
        </row>
        <row r="1223">
          <cell r="B1223">
            <v>102.54</v>
          </cell>
        </row>
        <row r="1224">
          <cell r="B1224">
            <v>98.49</v>
          </cell>
        </row>
        <row r="1225">
          <cell r="B1225">
            <v>98.49</v>
          </cell>
        </row>
        <row r="1226">
          <cell r="B1226">
            <v>98.49</v>
          </cell>
        </row>
        <row r="1227">
          <cell r="B1227">
            <v>97.94</v>
          </cell>
        </row>
        <row r="1228">
          <cell r="B1228">
            <v>97.01</v>
          </cell>
        </row>
        <row r="1229">
          <cell r="B1229">
            <v>96.81</v>
          </cell>
        </row>
        <row r="1230">
          <cell r="B1230">
            <v>97.08</v>
          </cell>
        </row>
        <row r="1231">
          <cell r="B1231">
            <v>96.13</v>
          </cell>
        </row>
        <row r="1232">
          <cell r="B1232">
            <v>96.13</v>
          </cell>
        </row>
        <row r="1233">
          <cell r="B1233">
            <v>96.13</v>
          </cell>
        </row>
        <row r="1234">
          <cell r="B1234">
            <v>94.78</v>
          </cell>
        </row>
        <row r="1235">
          <cell r="B1235">
            <v>93.98</v>
          </cell>
        </row>
        <row r="1236">
          <cell r="B1236">
            <v>92.81</v>
          </cell>
        </row>
        <row r="1237">
          <cell r="B1237">
            <v>92.56</v>
          </cell>
        </row>
        <row r="1238">
          <cell r="B1238">
            <v>91.48</v>
          </cell>
        </row>
        <row r="1239">
          <cell r="B1239">
            <v>91.48</v>
          </cell>
        </row>
        <row r="1240">
          <cell r="B1240">
            <v>91.48</v>
          </cell>
        </row>
        <row r="1241">
          <cell r="B1241">
            <v>92.57</v>
          </cell>
        </row>
        <row r="1242">
          <cell r="B1242">
            <v>91.66</v>
          </cell>
        </row>
        <row r="1243">
          <cell r="B1243">
            <v>89.6</v>
          </cell>
        </row>
        <row r="1244">
          <cell r="B1244">
            <v>90.41</v>
          </cell>
        </row>
        <row r="1245">
          <cell r="B1245">
            <v>90.66</v>
          </cell>
        </row>
        <row r="1246">
          <cell r="B1246">
            <v>90.66</v>
          </cell>
        </row>
        <row r="1247">
          <cell r="B1247">
            <v>90.66</v>
          </cell>
        </row>
        <row r="1248">
          <cell r="B1248">
            <v>90.66</v>
          </cell>
        </row>
        <row r="1249">
          <cell r="B1249">
            <v>90.76</v>
          </cell>
        </row>
        <row r="1250">
          <cell r="B1250">
            <v>87.82</v>
          </cell>
        </row>
        <row r="1251">
          <cell r="B1251">
            <v>86.53</v>
          </cell>
        </row>
        <row r="1252">
          <cell r="B1252">
            <v>83.23</v>
          </cell>
        </row>
        <row r="1253">
          <cell r="B1253">
            <v>83.23</v>
          </cell>
        </row>
        <row r="1254">
          <cell r="B1254">
            <v>83.23</v>
          </cell>
        </row>
        <row r="1255">
          <cell r="B1255">
            <v>83.98</v>
          </cell>
        </row>
        <row r="1256">
          <cell r="B1256">
            <v>84.29</v>
          </cell>
        </row>
        <row r="1257">
          <cell r="B1257">
            <v>85.02</v>
          </cell>
        </row>
        <row r="1258">
          <cell r="B1258">
            <v>84.82</v>
          </cell>
        </row>
        <row r="1259">
          <cell r="B1259">
            <v>84.1</v>
          </cell>
        </row>
        <row r="1260">
          <cell r="B1260">
            <v>84.1</v>
          </cell>
        </row>
        <row r="1261">
          <cell r="B1261">
            <v>84.1</v>
          </cell>
        </row>
        <row r="1262">
          <cell r="B1262">
            <v>82.7</v>
          </cell>
        </row>
        <row r="1263">
          <cell r="B1263">
            <v>83.32</v>
          </cell>
        </row>
        <row r="1264">
          <cell r="B1264">
            <v>82.62</v>
          </cell>
        </row>
        <row r="1265">
          <cell r="B1265">
            <v>83.91</v>
          </cell>
        </row>
        <row r="1266">
          <cell r="B1266">
            <v>84.03</v>
          </cell>
        </row>
        <row r="1267">
          <cell r="B1267">
            <v>84.03</v>
          </cell>
        </row>
        <row r="1268">
          <cell r="B1268">
            <v>84.03</v>
          </cell>
        </row>
        <row r="1269">
          <cell r="B1269">
            <v>83.27</v>
          </cell>
        </row>
        <row r="1270">
          <cell r="B1270">
            <v>84.03</v>
          </cell>
        </row>
        <row r="1271">
          <cell r="B1271">
            <v>81.8</v>
          </cell>
        </row>
        <row r="1272">
          <cell r="B1272">
            <v>77.84</v>
          </cell>
        </row>
        <row r="1273">
          <cell r="B1273">
            <v>79.36</v>
          </cell>
        </row>
        <row r="1274">
          <cell r="B1274">
            <v>79.36</v>
          </cell>
        </row>
        <row r="1275">
          <cell r="B1275">
            <v>79.36</v>
          </cell>
        </row>
        <row r="1276">
          <cell r="B1276">
            <v>79.010000000000005</v>
          </cell>
        </row>
        <row r="1277">
          <cell r="B1277">
            <v>79.36</v>
          </cell>
        </row>
        <row r="1278">
          <cell r="B1278">
            <v>80.209999999999994</v>
          </cell>
        </row>
        <row r="1279">
          <cell r="B1279">
            <v>80.209999999999994</v>
          </cell>
        </row>
      </sheetData>
      <sheetData sheetId="1" refreshError="1"/>
      <sheetData sheetId="2" refreshError="1"/>
      <sheetData sheetId="3" refreshError="1"/>
      <sheetData sheetId="4">
        <row r="1">
          <cell r="A1" t="str">
            <v>WEATCH2S Index</v>
          </cell>
        </row>
      </sheetData>
      <sheetData sheetId="5" refreshError="1"/>
      <sheetData sheetId="6" refreshError="1"/>
      <sheetData sheetId="7" refreshError="1"/>
      <sheetData sheetId="8">
        <row r="1">
          <cell r="A1" t="str">
            <v>BGEZ LI Equity</v>
          </cell>
        </row>
      </sheetData>
      <sheetData sheetId="9" refreshError="1"/>
      <sheetData sheetId="10">
        <row r="1">
          <cell r="A1" t="str">
            <v>EI6390690 Corp</v>
          </cell>
        </row>
      </sheetData>
      <sheetData sheetId="11">
        <row r="1">
          <cell r="A1" t="str">
            <v>EH3017538 Corp</v>
          </cell>
        </row>
      </sheetData>
      <sheetData sheetId="12">
        <row r="1">
          <cell r="A1" t="str">
            <v>EI1695002 Corp</v>
          </cell>
        </row>
      </sheetData>
      <sheetData sheetId="13" refreshError="1"/>
      <sheetData sheetId="14" refreshError="1"/>
      <sheetData sheetId="15">
        <row r="2">
          <cell r="B2">
            <v>41085</v>
          </cell>
        </row>
      </sheetData>
      <sheetData sheetId="16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qmianobebi"/>
      <sheetName val="90-dan"/>
      <sheetName val="ea_agregat"/>
      <sheetName val="Sem_form"/>
      <sheetName val="mSp_gamoyen"/>
      <sheetName val="2000 fas"/>
      <sheetName val="zrda"/>
      <sheetName val="zrda (2)_new_defl"/>
      <sheetName val="wonebi"/>
      <sheetName val="dR_wina"/>
      <sheetName val="gamoS_defl"/>
      <sheetName val="gamoS_Ind"/>
      <sheetName val="Sualed defl"/>
      <sheetName val="Sualed_Ind"/>
      <sheetName val="Sualed_fasebi"/>
      <sheetName val="Sual_str"/>
      <sheetName val="dR_mimd_agr"/>
      <sheetName val="dR_mimd"/>
      <sheetName val="Sual_agr"/>
      <sheetName val="Sual"/>
      <sheetName val="dR_norma"/>
      <sheetName val="gamoS_Agr"/>
      <sheetName val="mTlianiGamoSv"/>
      <sheetName val="Inga dargeb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s"/>
      <sheetName val="Cities"/>
      <sheetName val="Imputed Short Terms"/>
      <sheetName val="Long Terms"/>
      <sheetName val="GRP Short Terms"/>
      <sheetName val="GRP Long Terms"/>
      <sheetName val="GRP Percent Changes"/>
      <sheetName val="National  Str"/>
      <sheetName val="National Ltr"/>
      <sheetName val="GRP National Ltr"/>
      <sheetName val="GRP National Str"/>
      <sheetName val="Draft (WoLTRt)"/>
      <sheetName val="Groups"/>
      <sheetName val="Detail"/>
      <sheetName val="Work"/>
      <sheetName val="wonebi"/>
      <sheetName val="RED47"/>
      <sheetName val="Model"/>
    </sheetNames>
    <sheetDataSet>
      <sheetData sheetId="0"/>
      <sheetData sheetId="1">
        <row r="2">
          <cell r="C2">
            <v>0.60389682894149177</v>
          </cell>
        </row>
        <row r="3">
          <cell r="C3">
            <v>0.1807726663689147</v>
          </cell>
        </row>
        <row r="4">
          <cell r="C4">
            <v>9.2898615453327379E-2</v>
          </cell>
        </row>
        <row r="5">
          <cell r="C5">
            <v>8.3016971862438574E-2</v>
          </cell>
        </row>
        <row r="6">
          <cell r="C6">
            <v>3.9414917373827595E-2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rch 2011"/>
      <sheetName val="May'11"/>
      <sheetName val="May 2011"/>
      <sheetName val="annualge"/>
      <sheetName val="premia 2015"/>
      <sheetName val="premia 2016"/>
      <sheetName val="premia 2017"/>
      <sheetName val="premia 2018"/>
      <sheetName val="premia 2019"/>
      <sheetName val="premia 2020"/>
      <sheetName val="premia 2021"/>
      <sheetName val="premia 2022"/>
      <sheetName val="premia 2023"/>
      <sheetName val="premia 2024"/>
      <sheetName val="premia 2025"/>
      <sheetName val="DEC 2025"/>
      <sheetName val="Treasury Auctions"/>
      <sheetName val="DPD Nominal Amount 2009_DEC 25"/>
      <sheetName val="DPD Stocks 2009_DEC 202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6">
          <cell r="BK6">
            <v>537.846</v>
          </cell>
          <cell r="BW6">
            <v>502.846</v>
          </cell>
          <cell r="CI6">
            <v>467.846</v>
          </cell>
          <cell r="CU6">
            <v>432.846</v>
          </cell>
          <cell r="DG6">
            <v>392.846</v>
          </cell>
          <cell r="DS6">
            <v>352.846</v>
          </cell>
          <cell r="EE6">
            <v>312.846</v>
          </cell>
          <cell r="EQ6">
            <v>272.846</v>
          </cell>
          <cell r="FC6">
            <v>232.846</v>
          </cell>
          <cell r="FO6">
            <v>192.846</v>
          </cell>
        </row>
        <row r="10">
          <cell r="BK10">
            <v>381.06626971999992</v>
          </cell>
          <cell r="BW10">
            <v>585.04807942000002</v>
          </cell>
          <cell r="CI10">
            <v>660.55768623999995</v>
          </cell>
          <cell r="CU10">
            <v>563.46076964999997</v>
          </cell>
          <cell r="DG10">
            <v>751.59391015999995</v>
          </cell>
          <cell r="DS10">
            <v>723.36622991000013</v>
          </cell>
          <cell r="EE10">
            <v>279.19942970000005</v>
          </cell>
          <cell r="EQ10">
            <v>382.50100137999993</v>
          </cell>
          <cell r="FC10">
            <v>333.92714797000002</v>
          </cell>
          <cell r="FO10">
            <v>337.86116119999997</v>
          </cell>
        </row>
        <row r="11">
          <cell r="BK11">
            <v>1236.3564652199998</v>
          </cell>
          <cell r="BW11">
            <v>1410.7565788017778</v>
          </cell>
          <cell r="CI11">
            <v>1734.7408529500001</v>
          </cell>
          <cell r="CU11">
            <v>2254.1471248413154</v>
          </cell>
          <cell r="DG11">
            <v>3014.7852094949531</v>
          </cell>
          <cell r="DS11">
            <v>5069.0844111951628</v>
          </cell>
          <cell r="EE11">
            <v>5206.7524742304031</v>
          </cell>
          <cell r="EQ11">
            <v>6449.7927515633091</v>
          </cell>
          <cell r="FC11">
            <v>7957.7874783152083</v>
          </cell>
          <cell r="FO11">
            <v>9484.1150456968553</v>
          </cell>
        </row>
        <row r="12">
          <cell r="DG12">
            <v>6.77222057</v>
          </cell>
          <cell r="DS12">
            <v>40.824379759999999</v>
          </cell>
          <cell r="EE12">
            <v>46.398050929999997</v>
          </cell>
          <cell r="EQ12">
            <v>90.123485607220005</v>
          </cell>
          <cell r="FC12">
            <v>81.751827301833998</v>
          </cell>
          <cell r="FO12">
            <v>33.188674932664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Execute Macros"/>
      <sheetName val="Annual Raw Data"/>
      <sheetName val="Quarterly Raw Data"/>
      <sheetName val="WEO Raw Data"/>
      <sheetName val="Annual Assumptions"/>
      <sheetName val="Quarterly Assumptions"/>
      <sheetName val="Annual MacroFlow"/>
      <sheetName val="Quarterly MacroFlow"/>
      <sheetName val="Annual Tables"/>
      <sheetName val="SEI Table"/>
      <sheetName val="Basic Data"/>
      <sheetName val="Program MFlows97"/>
      <sheetName val="WEO Submission Sheet"/>
      <sheetName val="SEI Chart"/>
      <sheetName val="Fiscal Chart"/>
      <sheetName val="Money Chart"/>
      <sheetName val="Macros Import"/>
      <sheetName val="Macros Print"/>
      <sheetName val="Execute_Macros"/>
      <sheetName val="Annual_Raw_Data"/>
      <sheetName val="Quarterly_Raw_Data"/>
      <sheetName val="WEO_Raw_Data"/>
      <sheetName val="Annual_Assumptions"/>
      <sheetName val="Quarterly_Assumptions"/>
      <sheetName val="Annual_MacroFlow"/>
      <sheetName val="Quarterly_MacroFlow"/>
      <sheetName val="Annual_Tables"/>
      <sheetName val="SEI_Table"/>
      <sheetName val="Basic_Data"/>
      <sheetName val="Program_MFlows97"/>
      <sheetName val="WEO_Submission_Sheet"/>
      <sheetName val="SEI_Chart"/>
      <sheetName val="Fiscal_Chart"/>
      <sheetName val="Money_Chart"/>
      <sheetName val="Macros_Import"/>
      <sheetName val="Macros_Print"/>
      <sheetName val="EFF_Arrangements"/>
      <sheetName val="PRGF_Arrangements"/>
      <sheetName val="STBY_Arrangements"/>
      <sheetName val="EFF Arrangements"/>
      <sheetName val="PRGF Arrangements"/>
      <sheetName val="STBY Arrangements"/>
      <sheetName val="PERUMF97"/>
      <sheetName val="Q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A (new)"/>
      <sheetName val="Leases"/>
      <sheetName val="Info"/>
      <sheetName val="Ext.Fin (FY)"/>
      <sheetName val="Table fy"/>
      <sheetName val="Table"/>
      <sheetName val="BOP"/>
      <sheetName val="Output"/>
      <sheetName val="weo"/>
      <sheetName val="Macro"/>
      <sheetName val="Exp"/>
      <sheetName val="Imp"/>
      <sheetName val="serv"/>
      <sheetName val="in-out"/>
      <sheetName val="KA"/>
      <sheetName val="Ind"/>
      <sheetName val="DSA output"/>
      <sheetName val="Sheet1"/>
      <sheetName val="WETA"/>
      <sheetName val="in_out"/>
      <sheetName val="RED47"/>
      <sheetName val="Input from HUB"/>
      <sheetName val="MSRV"/>
      <sheetName val="Annual Tables"/>
      <sheetName val="Index"/>
      <sheetName val="Annual Raw 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87">
          <cell r="I87">
            <v>2948.3534720937819</v>
          </cell>
          <cell r="O87">
            <v>2968.3</v>
          </cell>
          <cell r="P87">
            <v>3280.75</v>
          </cell>
          <cell r="Q87">
            <v>3493.6381402405464</v>
          </cell>
          <cell r="R87">
            <v>3766.1175633561566</v>
          </cell>
        </row>
        <row r="88">
          <cell r="I88">
            <v>-5.7008965887577849</v>
          </cell>
          <cell r="O88">
            <v>-4.2680477584313845</v>
          </cell>
          <cell r="P88">
            <v>0.39067187697440986</v>
          </cell>
          <cell r="Q88">
            <v>-2.5220995475796579</v>
          </cell>
          <cell r="R88">
            <v>-4.3170827584920195</v>
          </cell>
        </row>
        <row r="89">
          <cell r="I89">
            <v>-5.7494286526163032</v>
          </cell>
          <cell r="O89">
            <v>-3.4907537552819932</v>
          </cell>
          <cell r="P89">
            <v>0.39067187697440986</v>
          </cell>
          <cell r="Q89">
            <v>-2.5220995475796579</v>
          </cell>
          <cell r="R89">
            <v>-4.3170827584920195</v>
          </cell>
        </row>
        <row r="90">
          <cell r="I90">
            <v>8860.1218619826504</v>
          </cell>
          <cell r="O90">
            <v>11396.111481670061</v>
          </cell>
          <cell r="P90">
            <v>11761.719316283372</v>
          </cell>
          <cell r="Q90">
            <v>13951.734205270477</v>
          </cell>
          <cell r="R90">
            <v>14970.312261041583</v>
          </cell>
        </row>
        <row r="91">
          <cell r="I91">
            <v>1.5169463703024839</v>
          </cell>
          <cell r="O91">
            <v>1.2729651305092398</v>
          </cell>
          <cell r="P91">
            <v>1.2623931802690482</v>
          </cell>
          <cell r="Q91">
            <v>1.2644153200239485</v>
          </cell>
          <cell r="R91">
            <v>1.2662699333611811</v>
          </cell>
        </row>
        <row r="92">
          <cell r="I92">
            <v>2623.2951947879574</v>
          </cell>
          <cell r="O92">
            <v>2463.3948034137657</v>
          </cell>
          <cell r="P92">
            <v>2542.42495692906</v>
          </cell>
          <cell r="Q92">
            <v>3015.8207556281977</v>
          </cell>
          <cell r="R92">
            <v>3235.9976022213241</v>
          </cell>
        </row>
        <row r="93">
          <cell r="I93">
            <v>29.607890677487099</v>
          </cell>
          <cell r="O93">
            <v>21.616099556203743</v>
          </cell>
          <cell r="P93">
            <v>21.616099556203743</v>
          </cell>
          <cell r="Q93">
            <v>21.616099556203743</v>
          </cell>
          <cell r="R93">
            <v>21.616099556203743</v>
          </cell>
        </row>
        <row r="96">
          <cell r="I96">
            <v>4.8</v>
          </cell>
          <cell r="O96">
            <v>1.1997382459579597</v>
          </cell>
          <cell r="P96">
            <v>1.2140256033834618</v>
          </cell>
          <cell r="Q96">
            <v>1.8361849472174008</v>
          </cell>
          <cell r="R96">
            <v>2.7</v>
          </cell>
        </row>
        <row r="97">
          <cell r="I97">
            <v>16.120635221711165</v>
          </cell>
          <cell r="O97">
            <v>12.476073432770907</v>
          </cell>
          <cell r="P97">
            <v>3.2607305629411831</v>
          </cell>
          <cell r="Q97">
            <v>8.6594076555257296</v>
          </cell>
          <cell r="R97">
            <v>5.8104393347695016</v>
          </cell>
        </row>
        <row r="98">
          <cell r="I98">
            <v>1.5543281604567083</v>
          </cell>
          <cell r="O98">
            <v>5.7572027569828599</v>
          </cell>
          <cell r="P98">
            <v>1.9627922863293401</v>
          </cell>
          <cell r="Q98">
            <v>7.165086104010876</v>
          </cell>
          <cell r="R98">
            <v>1.3927673841600985</v>
          </cell>
        </row>
        <row r="99">
          <cell r="I99">
            <v>-3.1990492332164706</v>
          </cell>
          <cell r="O99">
            <v>-2.6029107513684835</v>
          </cell>
          <cell r="P99">
            <v>-4.6413824098490153</v>
          </cell>
          <cell r="Q99">
            <v>1.2205857528014121</v>
          </cell>
          <cell r="R99">
            <v>1.9614716859489505</v>
          </cell>
        </row>
        <row r="100">
          <cell r="I100">
            <v>16.601125186066227</v>
          </cell>
          <cell r="O100">
            <v>11.64589967977399</v>
          </cell>
          <cell r="P100">
            <v>16.575713344621306</v>
          </cell>
          <cell r="Q100">
            <v>4.2293841087710717</v>
          </cell>
          <cell r="R100">
            <v>4.5218035037606512</v>
          </cell>
        </row>
        <row r="101">
          <cell r="I101">
            <v>32.068983995641908</v>
          </cell>
          <cell r="O101">
            <v>7.3361019792383297</v>
          </cell>
          <cell r="P101">
            <v>-6.5329819605941637</v>
          </cell>
          <cell r="Q101">
            <v>7.8409233833933945</v>
          </cell>
          <cell r="R101">
            <v>15.634245917394306</v>
          </cell>
        </row>
        <row r="102">
          <cell r="I102">
            <v>1.59076557657214</v>
          </cell>
          <cell r="O102">
            <v>3.4595119416282163</v>
          </cell>
          <cell r="P102">
            <v>2.9982496395354596</v>
          </cell>
          <cell r="Q102">
            <v>3.1457054486223379</v>
          </cell>
          <cell r="R102">
            <v>3.430370797006784</v>
          </cell>
        </row>
        <row r="103">
          <cell r="I103">
            <v>29.64405547389822</v>
          </cell>
          <cell r="O103">
            <v>6.0864073618801768</v>
          </cell>
          <cell r="P103">
            <v>15.278515998724345</v>
          </cell>
          <cell r="Q103">
            <v>13.366866919017156</v>
          </cell>
          <cell r="R103">
            <v>4.7686394893114823</v>
          </cell>
        </row>
        <row r="104">
          <cell r="I104">
            <v>51.694935134223357</v>
          </cell>
          <cell r="O104">
            <v>4.716906938335967</v>
          </cell>
          <cell r="P104">
            <v>-3.0743468671524852</v>
          </cell>
          <cell r="Q104">
            <v>15.880597135221237</v>
          </cell>
          <cell r="R104">
            <v>13.677571383338943</v>
          </cell>
        </row>
        <row r="113">
          <cell r="I113">
            <v>-2.8024884925772118</v>
          </cell>
          <cell r="O113">
            <v>-3.2922029698043884</v>
          </cell>
          <cell r="P113">
            <v>1.0890064544705791</v>
          </cell>
          <cell r="Q113">
            <v>-1.9624350034872506</v>
          </cell>
          <cell r="R113">
            <v>-3.7818744831732212</v>
          </cell>
        </row>
        <row r="114">
          <cell r="I114">
            <v>116.93383235292333</v>
          </cell>
          <cell r="O114">
            <v>-9.3763593156974583</v>
          </cell>
          <cell r="P114">
            <v>-16.323044732534143</v>
          </cell>
          <cell r="Q114">
            <v>-4.0000000000000036</v>
          </cell>
          <cell r="R114">
            <v>-2.0000000000000129</v>
          </cell>
        </row>
        <row r="115">
          <cell r="I115">
            <v>457.65</v>
          </cell>
          <cell r="O115">
            <v>1063.8</v>
          </cell>
          <cell r="P115">
            <v>1067.28</v>
          </cell>
          <cell r="Q115">
            <v>1264</v>
          </cell>
          <cell r="R115">
            <v>1557.2599999999998</v>
          </cell>
        </row>
        <row r="116">
          <cell r="I116">
            <v>55.938899999999997</v>
          </cell>
          <cell r="O116">
            <v>78.599999999999994</v>
          </cell>
          <cell r="P116">
            <v>77.069999999999993</v>
          </cell>
          <cell r="Q116">
            <v>71.5</v>
          </cell>
          <cell r="R116">
            <v>70.5</v>
          </cell>
        </row>
        <row r="117">
          <cell r="I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</row>
        <row r="118">
          <cell r="I118">
            <v>92.241148413715621</v>
          </cell>
          <cell r="O118">
            <v>107.00114841371561</v>
          </cell>
          <cell r="P118">
            <v>54.40114841371561</v>
          </cell>
          <cell r="Q118">
            <v>0.40114841371561027</v>
          </cell>
          <cell r="R118">
            <v>0.40114841371561027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Trade"/>
      <sheetName val="Input"/>
      <sheetName val="SER"/>
      <sheetName val="Input2"/>
      <sheetName val="DebtSer"/>
      <sheetName val="CAP"/>
      <sheetName val="RES"/>
      <sheetName val="Bo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OUTPUT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Real"/>
      <sheetName val="BOP"/>
      <sheetName val="Public"/>
      <sheetName val="Monetary"/>
      <sheetName val="Interaction"/>
      <sheetName val="SimInp1"/>
      <sheetName val="SimInp2"/>
      <sheetName val="SimOut1"/>
      <sheetName val="SimOut2"/>
      <sheetName val="SimOut3"/>
      <sheetName val="SimOut4"/>
      <sheetName val="SimOut5"/>
      <sheetName val="SimOut6"/>
      <sheetName val="SimOut7"/>
      <sheetName val="SimBase1"/>
      <sheetName val="SimBase2"/>
      <sheetName val="SimBase3"/>
      <sheetName val="SimBase4"/>
      <sheetName val="SimBase5"/>
      <sheetName val="SimBase6"/>
      <sheetName val="Model"/>
      <sheetName val="Model2"/>
      <sheetName val="PE"/>
      <sheetName val="ModDef"/>
      <sheetName val="Chart1"/>
      <sheetName val="Chart2"/>
      <sheetName val="Module1"/>
      <sheetName val="Module2"/>
      <sheetName val="Module3"/>
      <sheetName val="Module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1">
          <cell r="A1" t="str">
            <v>Table 1.  Moldova:  Input for Simulation of Financial Programming Model</v>
          </cell>
        </row>
        <row r="2">
          <cell r="A2" t="str">
            <v>(In millions of Lei, unless otherwise specified)</v>
          </cell>
        </row>
        <row r="5">
          <cell r="B5" t="str">
            <v>Name</v>
          </cell>
          <cell r="C5" t="str">
            <v>Status 1/</v>
          </cell>
          <cell r="D5">
            <v>1996</v>
          </cell>
          <cell r="E5">
            <v>1997</v>
          </cell>
          <cell r="F5">
            <v>1998</v>
          </cell>
          <cell r="G5">
            <v>1999</v>
          </cell>
          <cell r="H5">
            <v>2000</v>
          </cell>
          <cell r="I5">
            <v>2001</v>
          </cell>
          <cell r="J5">
            <v>2002</v>
          </cell>
          <cell r="K5">
            <v>2003</v>
          </cell>
          <cell r="L5">
            <v>2004</v>
          </cell>
        </row>
        <row r="8">
          <cell r="A8" t="str">
            <v>Real Sector:</v>
          </cell>
        </row>
        <row r="10">
          <cell r="A10" t="str">
            <v>Total resources</v>
          </cell>
          <cell r="C10" t="str">
            <v>END</v>
          </cell>
          <cell r="E10">
            <v>16728.952043956888</v>
          </cell>
          <cell r="F10">
            <v>16752.595008888773</v>
          </cell>
        </row>
        <row r="11">
          <cell r="A11" t="str">
            <v xml:space="preserve">   Gross domestic product </v>
          </cell>
          <cell r="B11" t="str">
            <v>Q</v>
          </cell>
          <cell r="C11" t="str">
            <v>END</v>
          </cell>
          <cell r="E11">
            <v>10118.517443956885</v>
          </cell>
          <cell r="F11">
            <v>10121.128308888774</v>
          </cell>
        </row>
        <row r="12">
          <cell r="A12" t="str">
            <v xml:space="preserve">   Imports of goods and services</v>
          </cell>
          <cell r="B12" t="str">
            <v>M</v>
          </cell>
          <cell r="C12" t="str">
            <v>END</v>
          </cell>
          <cell r="E12">
            <v>6610.4346000000005</v>
          </cell>
          <cell r="F12">
            <v>6631.4666999999999</v>
          </cell>
        </row>
        <row r="13">
          <cell r="A13" t="str">
            <v>Total expenditures</v>
          </cell>
          <cell r="C13" t="str">
            <v>END</v>
          </cell>
          <cell r="E13">
            <v>16728.952043956888</v>
          </cell>
          <cell r="F13">
            <v>16752.595008888773</v>
          </cell>
        </row>
        <row r="14">
          <cell r="A14" t="str">
            <v xml:space="preserve">   Private consumption </v>
          </cell>
          <cell r="B14" t="str">
            <v>CP</v>
          </cell>
          <cell r="C14" t="str">
            <v>END</v>
          </cell>
          <cell r="E14">
            <v>6188.5685354465459</v>
          </cell>
          <cell r="F14">
            <v>6920.492387598686</v>
          </cell>
        </row>
        <row r="15">
          <cell r="A15" t="str">
            <v xml:space="preserve">   Public consumption</v>
          </cell>
          <cell r="B15" t="str">
            <v>CG</v>
          </cell>
          <cell r="C15" t="str">
            <v>END</v>
          </cell>
          <cell r="E15">
            <v>2718.5</v>
          </cell>
          <cell r="F15">
            <v>2247.5</v>
          </cell>
        </row>
        <row r="16">
          <cell r="A16" t="str">
            <v xml:space="preserve">   Private investment</v>
          </cell>
          <cell r="B16" t="str">
            <v>IP</v>
          </cell>
          <cell r="C16" t="str">
            <v>END</v>
          </cell>
          <cell r="E16">
            <v>2418.7003085103406</v>
          </cell>
          <cell r="F16">
            <v>2830.7592212900868</v>
          </cell>
        </row>
        <row r="17">
          <cell r="A17" t="str">
            <v xml:space="preserve">   Public investment</v>
          </cell>
          <cell r="B17" t="str">
            <v>IG</v>
          </cell>
          <cell r="C17" t="str">
            <v>END</v>
          </cell>
          <cell r="E17">
            <v>234.2</v>
          </cell>
          <cell r="F17">
            <v>206</v>
          </cell>
        </row>
        <row r="18">
          <cell r="A18" t="str">
            <v xml:space="preserve">   Changes in inventories  2/  5/</v>
          </cell>
          <cell r="B18" t="str">
            <v>IS</v>
          </cell>
          <cell r="C18" t="str">
            <v>EXOG</v>
          </cell>
          <cell r="E18">
            <v>438.75000000000006</v>
          </cell>
          <cell r="F18">
            <v>450.15750000000008</v>
          </cell>
          <cell r="G18">
            <v>450.15750000000008</v>
          </cell>
          <cell r="H18">
            <v>450.15750000000008</v>
          </cell>
          <cell r="I18">
            <v>450.15750000000008</v>
          </cell>
          <cell r="J18">
            <v>450.15750000000008</v>
          </cell>
          <cell r="K18">
            <v>450.15750000000008</v>
          </cell>
          <cell r="L18">
            <v>450.15750000000008</v>
          </cell>
        </row>
        <row r="19">
          <cell r="A19" t="str">
            <v xml:space="preserve">   Export of goods and services</v>
          </cell>
          <cell r="B19" t="str">
            <v>X</v>
          </cell>
          <cell r="C19" t="str">
            <v>END</v>
          </cell>
          <cell r="E19">
            <v>4730.2332000000006</v>
          </cell>
          <cell r="F19">
            <v>4097.6858999999995</v>
          </cell>
        </row>
        <row r="21">
          <cell r="A21" t="str">
            <v>Memorandum items:</v>
          </cell>
        </row>
        <row r="22">
          <cell r="A22" t="str">
            <v>National disposable income</v>
          </cell>
          <cell r="B22" t="str">
            <v>YD</v>
          </cell>
          <cell r="C22" t="str">
            <v>END</v>
          </cell>
          <cell r="E22">
            <v>10759.403843956885</v>
          </cell>
          <cell r="F22">
            <v>10862.779008888774</v>
          </cell>
        </row>
        <row r="23">
          <cell r="A23" t="str">
            <v>Private disposable income</v>
          </cell>
          <cell r="B23" t="str">
            <v>YDP</v>
          </cell>
          <cell r="C23" t="str">
            <v>END</v>
          </cell>
          <cell r="E23">
            <v>8090.6538439568849</v>
          </cell>
          <cell r="F23">
            <v>8257.7790088887741</v>
          </cell>
        </row>
        <row r="24">
          <cell r="A24" t="str">
            <v>Growth of real export of goods and services</v>
          </cell>
          <cell r="B24" t="str">
            <v>ZX</v>
          </cell>
          <cell r="C24" t="str">
            <v>END</v>
          </cell>
          <cell r="E24">
            <v>6.8426197458455684E-2</v>
          </cell>
          <cell r="F24">
            <v>-0.26644936846219303</v>
          </cell>
          <cell r="G24">
            <v>-0.32524229057870202</v>
          </cell>
          <cell r="H24">
            <v>9.5520563754657228E-2</v>
          </cell>
          <cell r="I24">
            <v>8.4970389010702294E-2</v>
          </cell>
          <cell r="J24">
            <v>0.10715030227225351</v>
          </cell>
          <cell r="K24">
            <v>0.11692786715101189</v>
          </cell>
          <cell r="L24">
            <v>0.11692786715101189</v>
          </cell>
        </row>
        <row r="25">
          <cell r="A25" t="str">
            <v>Growth of real GDP, short-term</v>
          </cell>
          <cell r="B25" t="str">
            <v>ZQ</v>
          </cell>
          <cell r="C25" t="str">
            <v>END</v>
          </cell>
          <cell r="E25">
            <v>1.3283464188091738E-2</v>
          </cell>
          <cell r="F25">
            <v>-8.6150024392002547E-2</v>
          </cell>
        </row>
        <row r="26">
          <cell r="A26" t="str">
            <v>Growth of real GDP, long-term</v>
          </cell>
          <cell r="B26" t="str">
            <v>ZQL</v>
          </cell>
          <cell r="C26" t="str">
            <v>EXOG</v>
          </cell>
          <cell r="E26">
            <v>0</v>
          </cell>
          <cell r="F26">
            <v>0</v>
          </cell>
          <cell r="G26">
            <v>-1.4999999999999999E-2</v>
          </cell>
          <cell r="H26">
            <v>-0.01</v>
          </cell>
          <cell r="I26">
            <v>0</v>
          </cell>
          <cell r="J26">
            <v>0.01</v>
          </cell>
          <cell r="K26">
            <v>0.02</v>
          </cell>
          <cell r="L26">
            <v>0.05</v>
          </cell>
        </row>
        <row r="27">
          <cell r="A27" t="str">
            <v>Growth of total factor productivity</v>
          </cell>
          <cell r="B27" t="str">
            <v>ZQT</v>
          </cell>
          <cell r="C27" t="str">
            <v>EXOG</v>
          </cell>
          <cell r="E27">
            <v>0</v>
          </cell>
          <cell r="F27">
            <v>0</v>
          </cell>
          <cell r="G27">
            <v>0</v>
          </cell>
          <cell r="H27">
            <v>5.0000000000000001E-3</v>
          </cell>
          <cell r="I27">
            <v>0.01</v>
          </cell>
          <cell r="J27">
            <v>1.4999999999999999E-2</v>
          </cell>
          <cell r="K27">
            <v>0.02</v>
          </cell>
          <cell r="L27">
            <v>0.02</v>
          </cell>
        </row>
        <row r="28">
          <cell r="A28" t="str">
            <v>Maximum sustainable GDP growth</v>
          </cell>
          <cell r="C28" t="str">
            <v>END</v>
          </cell>
          <cell r="E28">
            <v>1.4999999999999999E-2</v>
          </cell>
          <cell r="F28">
            <v>1.4999999999999999E-2</v>
          </cell>
          <cell r="G28">
            <v>1.4999999999999999E-2</v>
          </cell>
          <cell r="H28">
            <v>2.3333333333333331E-2</v>
          </cell>
          <cell r="I28">
            <v>3.1666666666666669E-2</v>
          </cell>
          <cell r="J28">
            <v>0.04</v>
          </cell>
          <cell r="K28">
            <v>4.8333333333333332E-2</v>
          </cell>
          <cell r="L28">
            <v>4.8333333333333332E-2</v>
          </cell>
        </row>
        <row r="29">
          <cell r="A29" t="str">
            <v>Growth of world real GDP</v>
          </cell>
          <cell r="B29" t="str">
            <v>ZQW</v>
          </cell>
          <cell r="C29" t="str">
            <v>EXOG</v>
          </cell>
          <cell r="G29">
            <v>0.02</v>
          </cell>
          <cell r="H29">
            <v>0.02</v>
          </cell>
          <cell r="I29">
            <v>0.02</v>
          </cell>
          <cell r="J29">
            <v>0.02</v>
          </cell>
          <cell r="K29">
            <v>0.02</v>
          </cell>
          <cell r="L29">
            <v>0.02</v>
          </cell>
        </row>
        <row r="31">
          <cell r="A31" t="str">
            <v>External Sector:</v>
          </cell>
        </row>
        <row r="33">
          <cell r="A33" t="str">
            <v xml:space="preserve">Current account </v>
          </cell>
          <cell r="B33" t="str">
            <v>CAB</v>
          </cell>
          <cell r="C33" t="str">
            <v>END</v>
          </cell>
          <cell r="E33">
            <v>-1059.0643316612591</v>
          </cell>
          <cell r="F33">
            <v>-1514.5852682364416</v>
          </cell>
        </row>
        <row r="34">
          <cell r="A34" t="str">
            <v xml:space="preserve">   Export of goods services</v>
          </cell>
          <cell r="B34" t="str">
            <v>X</v>
          </cell>
          <cell r="C34" t="str">
            <v>END</v>
          </cell>
          <cell r="E34">
            <v>4730.2332000000006</v>
          </cell>
          <cell r="F34">
            <v>4097.6858999999995</v>
          </cell>
        </row>
        <row r="35">
          <cell r="A35" t="str">
            <v xml:space="preserve">   Imports of goods and services</v>
          </cell>
          <cell r="B35" t="str">
            <v>-M</v>
          </cell>
          <cell r="C35" t="str">
            <v>END</v>
          </cell>
          <cell r="E35">
            <v>-6610.4346000000005</v>
          </cell>
          <cell r="F35">
            <v>-6631.4666999999999</v>
          </cell>
        </row>
        <row r="36">
          <cell r="A36" t="str">
            <v xml:space="preserve">   Net income  3/</v>
          </cell>
          <cell r="B36" t="str">
            <v>FS</v>
          </cell>
          <cell r="C36" t="str">
            <v>EXOG</v>
          </cell>
          <cell r="E36">
            <v>287.73359999999997</v>
          </cell>
          <cell r="F36">
            <v>217.86090000000007</v>
          </cell>
          <cell r="G36">
            <v>338.18486219480872</v>
          </cell>
          <cell r="H36">
            <v>202.15325673104908</v>
          </cell>
          <cell r="I36">
            <v>217.00227489751421</v>
          </cell>
          <cell r="J36">
            <v>222.25156965539813</v>
          </cell>
          <cell r="K36">
            <v>234.18254593236708</v>
          </cell>
          <cell r="L36">
            <v>234.18254593236708</v>
          </cell>
        </row>
        <row r="37">
          <cell r="A37" t="str">
            <v xml:space="preserve">    Of which: Public sector interest due</v>
          </cell>
          <cell r="B37" t="str">
            <v>IFG</v>
          </cell>
          <cell r="C37" t="str">
            <v>EXOG</v>
          </cell>
          <cell r="E37">
            <v>180.2506683387407</v>
          </cell>
          <cell r="F37">
            <v>277.5448317635587</v>
          </cell>
          <cell r="G37">
            <v>251.90442088886221</v>
          </cell>
          <cell r="H37">
            <v>299.2065134832892</v>
          </cell>
          <cell r="I37">
            <v>331.28277115964607</v>
          </cell>
          <cell r="J37">
            <v>321.96755774764222</v>
          </cell>
          <cell r="K37">
            <v>298.47920291630862</v>
          </cell>
          <cell r="L37">
            <v>293.37814907804432</v>
          </cell>
        </row>
        <row r="38">
          <cell r="A38" t="str">
            <v xml:space="preserve">   Foreign grants  3/</v>
          </cell>
          <cell r="B38" t="str">
            <v>G</v>
          </cell>
          <cell r="C38" t="str">
            <v>EXOG</v>
          </cell>
          <cell r="E38">
            <v>353.15280000000001</v>
          </cell>
          <cell r="F38">
            <v>523.78980000000001</v>
          </cell>
          <cell r="G38">
            <v>506.39100000000008</v>
          </cell>
          <cell r="H38">
            <v>579.96</v>
          </cell>
          <cell r="I38">
            <v>510.15000000000003</v>
          </cell>
          <cell r="J38">
            <v>499.41000000000008</v>
          </cell>
          <cell r="K38">
            <v>488.67</v>
          </cell>
          <cell r="L38">
            <v>488.67</v>
          </cell>
        </row>
        <row r="39">
          <cell r="A39" t="str">
            <v>Capital and finacial account</v>
          </cell>
          <cell r="C39" t="str">
            <v>EXOG</v>
          </cell>
          <cell r="E39">
            <v>818.26993166125908</v>
          </cell>
          <cell r="F39">
            <v>302.01190168882636</v>
          </cell>
          <cell r="G39">
            <v>490.97347809159464</v>
          </cell>
          <cell r="H39">
            <v>619.71226685985562</v>
          </cell>
          <cell r="I39">
            <v>635.58262110378655</v>
          </cell>
          <cell r="J39">
            <v>538.34623124789891</v>
          </cell>
          <cell r="K39">
            <v>834.7342071714786</v>
          </cell>
          <cell r="L39">
            <v>834.7342071714786</v>
          </cell>
        </row>
        <row r="40">
          <cell r="A40" t="str">
            <v xml:space="preserve">   Public financing  3/</v>
          </cell>
          <cell r="B40" t="str">
            <v>CFCG</v>
          </cell>
          <cell r="C40" t="str">
            <v>EXOG</v>
          </cell>
          <cell r="E40">
            <v>268.14933166125934</v>
          </cell>
          <cell r="F40">
            <v>-404.64483176355873</v>
          </cell>
          <cell r="G40">
            <v>94.75616160086922</v>
          </cell>
          <cell r="H40">
            <v>288.78399145949885</v>
          </cell>
          <cell r="I40">
            <v>204.62123147671062</v>
          </cell>
          <cell r="J40">
            <v>243.82913214322204</v>
          </cell>
          <cell r="K40">
            <v>235.3245655785785</v>
          </cell>
          <cell r="L40">
            <v>235.3245655785785</v>
          </cell>
        </row>
        <row r="41">
          <cell r="A41" t="str">
            <v xml:space="preserve">   Central bank financing  3/</v>
          </cell>
          <cell r="B41" t="str">
            <v>CFCCB</v>
          </cell>
          <cell r="C41" t="str">
            <v>EXOG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A42" t="str">
            <v xml:space="preserve">   Private financing and other 3/</v>
          </cell>
          <cell r="B42" t="str">
            <v>CFCP</v>
          </cell>
          <cell r="C42" t="str">
            <v>EXOG</v>
          </cell>
          <cell r="E42">
            <v>550.12059999999974</v>
          </cell>
          <cell r="F42">
            <v>706.65673345238508</v>
          </cell>
          <cell r="G42">
            <v>396.21731649072541</v>
          </cell>
          <cell r="H42">
            <v>330.92827540035671</v>
          </cell>
          <cell r="I42">
            <v>430.96138962707596</v>
          </cell>
          <cell r="J42">
            <v>294.51709910467684</v>
          </cell>
          <cell r="K42">
            <v>599.40964159290013</v>
          </cell>
          <cell r="L42">
            <v>599.40964159290013</v>
          </cell>
        </row>
        <row r="43">
          <cell r="A43" t="str">
            <v xml:space="preserve">Change in net international reserves </v>
          </cell>
          <cell r="B43" t="str">
            <v>CNIR</v>
          </cell>
          <cell r="C43" t="str">
            <v>END</v>
          </cell>
          <cell r="E43">
            <v>-240.7944</v>
          </cell>
          <cell r="F43">
            <v>-1212.5733665476153</v>
          </cell>
        </row>
        <row r="45">
          <cell r="A45" t="str">
            <v>Memorandum items:</v>
          </cell>
        </row>
        <row r="46">
          <cell r="A46" t="str">
            <v>Direct foreign financed project import  3/</v>
          </cell>
          <cell r="B46" t="str">
            <v>MP</v>
          </cell>
          <cell r="C46" t="str">
            <v>EXOG</v>
          </cell>
          <cell r="E46">
            <v>134.07466583062967</v>
          </cell>
          <cell r="F46">
            <v>392.84235000000001</v>
          </cell>
          <cell r="G46">
            <v>379.79325000000006</v>
          </cell>
          <cell r="H46">
            <v>434.97</v>
          </cell>
          <cell r="I46">
            <v>382.61250000000001</v>
          </cell>
          <cell r="J46">
            <v>374.55750000000006</v>
          </cell>
          <cell r="K46">
            <v>366.5025</v>
          </cell>
          <cell r="L46">
            <v>366.5025</v>
          </cell>
        </row>
        <row r="47">
          <cell r="A47" t="str">
            <v>Imports to be excluded for GIR in terms of imports 3/</v>
          </cell>
          <cell r="B47" t="str">
            <v>MEA</v>
          </cell>
          <cell r="C47" t="str">
            <v>EXOG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9">
          <cell r="A49" t="str">
            <v>Public Sector:</v>
          </cell>
        </row>
        <row r="51">
          <cell r="A51" t="str">
            <v>Total revenue and grants</v>
          </cell>
          <cell r="B51" t="str">
            <v>RVN</v>
          </cell>
          <cell r="C51" t="str">
            <v>END</v>
          </cell>
          <cell r="E51">
            <v>2668.7500000000005</v>
          </cell>
          <cell r="F51">
            <v>2604.9999999999991</v>
          </cell>
        </row>
        <row r="52">
          <cell r="A52" t="str">
            <v xml:space="preserve">   Of which:  foreign grants  3/</v>
          </cell>
          <cell r="B52" t="str">
            <v>GG</v>
          </cell>
          <cell r="C52" t="str">
            <v>EXOG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A53" t="str">
            <v>Total expenditures</v>
          </cell>
          <cell r="C53" t="str">
            <v>END</v>
          </cell>
          <cell r="E53">
            <v>3360.1</v>
          </cell>
          <cell r="F53">
            <v>2905.0000000000005</v>
          </cell>
        </row>
        <row r="54">
          <cell r="A54" t="str">
            <v xml:space="preserve">   Consumption</v>
          </cell>
          <cell r="B54" t="str">
            <v>CG</v>
          </cell>
          <cell r="C54" t="str">
            <v>END</v>
          </cell>
          <cell r="E54">
            <v>2718.5</v>
          </cell>
          <cell r="F54">
            <v>2247.5</v>
          </cell>
        </row>
        <row r="55">
          <cell r="A55" t="str">
            <v xml:space="preserve">   Investment </v>
          </cell>
          <cell r="B55" t="str">
            <v>IG</v>
          </cell>
          <cell r="C55" t="str">
            <v>END</v>
          </cell>
          <cell r="E55">
            <v>234.2</v>
          </cell>
          <cell r="F55">
            <v>206</v>
          </cell>
        </row>
        <row r="56">
          <cell r="A56" t="str">
            <v xml:space="preserve">   Domestic interest payments </v>
          </cell>
          <cell r="B56" t="str">
            <v>INTGD</v>
          </cell>
          <cell r="C56" t="str">
            <v>EXOG</v>
          </cell>
          <cell r="E56">
            <v>212.5</v>
          </cell>
          <cell r="F56">
            <v>244.3</v>
          </cell>
          <cell r="G56">
            <v>256.51500000000004</v>
          </cell>
          <cell r="H56">
            <v>269.34075000000007</v>
          </cell>
          <cell r="I56">
            <v>282.80778750000007</v>
          </cell>
          <cell r="J56">
            <v>296.94817687500012</v>
          </cell>
          <cell r="K56">
            <v>311.79558571875015</v>
          </cell>
          <cell r="L56">
            <v>327.38536500468769</v>
          </cell>
        </row>
        <row r="57">
          <cell r="A57" t="str">
            <v xml:space="preserve">   Foreign interest payments  3/</v>
          </cell>
          <cell r="B57" t="str">
            <v>INTGF</v>
          </cell>
          <cell r="C57" t="str">
            <v>EXOG</v>
          </cell>
          <cell r="E57">
            <v>164.5</v>
          </cell>
          <cell r="F57">
            <v>176.9</v>
          </cell>
          <cell r="G57">
            <v>251.90442088886221</v>
          </cell>
          <cell r="H57">
            <v>299.2065134832892</v>
          </cell>
          <cell r="I57">
            <v>331.28277115964607</v>
          </cell>
          <cell r="J57">
            <v>321.96755774764222</v>
          </cell>
          <cell r="K57">
            <v>298.47920291630862</v>
          </cell>
          <cell r="L57">
            <v>293.37814907804432</v>
          </cell>
        </row>
        <row r="58">
          <cell r="A58" t="str">
            <v xml:space="preserve">   Net lending</v>
          </cell>
          <cell r="B58" t="str">
            <v>NL</v>
          </cell>
          <cell r="C58" t="str">
            <v>EXOG</v>
          </cell>
          <cell r="E58">
            <v>30.4</v>
          </cell>
          <cell r="F58">
            <v>30.3</v>
          </cell>
          <cell r="G58">
            <v>30.3</v>
          </cell>
          <cell r="H58">
            <v>30.3</v>
          </cell>
          <cell r="I58">
            <v>30.3</v>
          </cell>
          <cell r="J58">
            <v>30.3</v>
          </cell>
          <cell r="K58">
            <v>30.3</v>
          </cell>
          <cell r="L58">
            <v>30.3</v>
          </cell>
        </row>
        <row r="59">
          <cell r="A59" t="str">
            <v>Balance of the rest of public sector</v>
          </cell>
          <cell r="B59" t="str">
            <v>REST</v>
          </cell>
          <cell r="C59" t="str">
            <v>EXOG</v>
          </cell>
          <cell r="E59">
            <v>189.04999999999944</v>
          </cell>
          <cell r="F59">
            <v>1.3642420526593924E-12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1">
          <cell r="A61" t="str">
            <v>Overall balance (excl. foreign grants)</v>
          </cell>
          <cell r="C61" t="str">
            <v>END</v>
          </cell>
          <cell r="E61">
            <v>-502.3</v>
          </cell>
          <cell r="F61">
            <v>-300</v>
          </cell>
        </row>
        <row r="62">
          <cell r="A62" t="str">
            <v>Overall balance (incl. foreign grants)</v>
          </cell>
          <cell r="C62" t="str">
            <v>END</v>
          </cell>
          <cell r="E62">
            <v>-502.3</v>
          </cell>
          <cell r="F62">
            <v>-300</v>
          </cell>
        </row>
        <row r="64">
          <cell r="A64" t="str">
            <v>Total financing</v>
          </cell>
          <cell r="C64" t="str">
            <v>END</v>
          </cell>
          <cell r="E64">
            <v>502.3</v>
          </cell>
          <cell r="F64">
            <v>300</v>
          </cell>
        </row>
        <row r="65">
          <cell r="A65" t="str">
            <v xml:space="preserve">   Net foreign financing  3/</v>
          </cell>
          <cell r="B65" t="str">
            <v>CFCGC</v>
          </cell>
          <cell r="C65" t="str">
            <v>EXOG</v>
          </cell>
          <cell r="E65">
            <v>283.90000000000003</v>
          </cell>
          <cell r="F65">
            <v>-304</v>
          </cell>
          <cell r="G65">
            <v>94.756161600869234</v>
          </cell>
          <cell r="H65">
            <v>288.78399145949879</v>
          </cell>
          <cell r="I65">
            <v>204.62123147671065</v>
          </cell>
          <cell r="J65">
            <v>243.82913214322207</v>
          </cell>
          <cell r="K65">
            <v>235.32456557857847</v>
          </cell>
          <cell r="L65">
            <v>235.32456557857847</v>
          </cell>
        </row>
        <row r="66">
          <cell r="A66" t="str">
            <v xml:space="preserve">   Counterpart funds (-) 3/</v>
          </cell>
          <cell r="B66" t="str">
            <v>CDCGCBCF</v>
          </cell>
          <cell r="C66" t="str">
            <v>EXOG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A67" t="str">
            <v xml:space="preserve">   Net domestic credit, central bank</v>
          </cell>
          <cell r="B67" t="str">
            <v>CDCGCB</v>
          </cell>
          <cell r="C67" t="str">
            <v>END</v>
          </cell>
          <cell r="E67">
            <v>142.1</v>
          </cell>
          <cell r="F67">
            <v>824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</row>
        <row r="68">
          <cell r="A68" t="str">
            <v xml:space="preserve">   Net domestic credit, banks</v>
          </cell>
          <cell r="B68" t="str">
            <v>CDCGB</v>
          </cell>
          <cell r="C68" t="str">
            <v>EXOG</v>
          </cell>
          <cell r="E68">
            <v>0</v>
          </cell>
          <cell r="F68">
            <v>-93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A69" t="str">
            <v xml:space="preserve">   Net domestic bonds and other</v>
          </cell>
          <cell r="B69" t="str">
            <v>CB</v>
          </cell>
          <cell r="C69" t="str">
            <v>END</v>
          </cell>
          <cell r="E69">
            <v>76.3</v>
          </cell>
          <cell r="F69">
            <v>-127</v>
          </cell>
        </row>
        <row r="71">
          <cell r="A71" t="str">
            <v>Memorandum items:</v>
          </cell>
        </row>
        <row r="72">
          <cell r="A72" t="str">
            <v>Overall balance (incl. Grants) in percent of GDP</v>
          </cell>
          <cell r="B72" t="str">
            <v>BALG_Q</v>
          </cell>
          <cell r="C72" t="str">
            <v>EXOG</v>
          </cell>
          <cell r="E72">
            <v>-4.9641659737414419E-2</v>
          </cell>
          <cell r="F72">
            <v>-2.9640964015496984E-2</v>
          </cell>
          <cell r="G72">
            <v>-0.03</v>
          </cell>
          <cell r="H72">
            <v>-2.5000000000000001E-2</v>
          </cell>
          <cell r="I72">
            <v>-0.02</v>
          </cell>
          <cell r="J72">
            <v>-1.4999999999999999E-2</v>
          </cell>
          <cell r="K72">
            <v>-0.01</v>
          </cell>
          <cell r="L72">
            <v>-0.01</v>
          </cell>
        </row>
        <row r="73">
          <cell r="A73" t="str">
            <v>Current consumption in percent of GDP</v>
          </cell>
          <cell r="B73" t="str">
            <v>CG_Q</v>
          </cell>
          <cell r="C73" t="str">
            <v>EXOG</v>
          </cell>
          <cell r="E73">
            <v>0.26866584112315567</v>
          </cell>
          <cell r="F73">
            <v>0.22206022208276491</v>
          </cell>
          <cell r="G73">
            <v>0.22206022208276491</v>
          </cell>
          <cell r="H73">
            <v>0.22206022208276491</v>
          </cell>
          <cell r="I73">
            <v>0.22206022208276491</v>
          </cell>
          <cell r="J73">
            <v>0.22206022208276491</v>
          </cell>
          <cell r="K73">
            <v>0.22206022208276491</v>
          </cell>
          <cell r="L73">
            <v>0.22206022208276491</v>
          </cell>
        </row>
        <row r="74">
          <cell r="A74" t="str">
            <v>Investments in percent of GDP</v>
          </cell>
          <cell r="B74" t="str">
            <v>IG_Q</v>
          </cell>
          <cell r="C74" t="str">
            <v>EXOG</v>
          </cell>
          <cell r="E74">
            <v>2.3145683277926453E-2</v>
          </cell>
          <cell r="F74">
            <v>2.0353461957307931E-2</v>
          </cell>
          <cell r="G74">
            <v>2.0353461957307931E-2</v>
          </cell>
          <cell r="H74">
            <v>2.0353461957307931E-2</v>
          </cell>
          <cell r="I74">
            <v>2.0353461957307931E-2</v>
          </cell>
          <cell r="J74">
            <v>2.0353461957307931E-2</v>
          </cell>
          <cell r="K74">
            <v>2.0353461957307931E-2</v>
          </cell>
          <cell r="L74">
            <v>2.0353461957307931E-2</v>
          </cell>
        </row>
        <row r="75">
          <cell r="A75" t="str">
            <v>Current transfers in percent of GDP</v>
          </cell>
          <cell r="C75" t="str">
            <v>EXOG</v>
          </cell>
          <cell r="E75">
            <v>9.9016481964792985E-2</v>
          </cell>
          <cell r="F75">
            <v>8.8893251082475519E-2</v>
          </cell>
          <cell r="G75">
            <v>8.8893251082475519E-2</v>
          </cell>
          <cell r="H75">
            <v>8.8893251082475519E-2</v>
          </cell>
          <cell r="I75">
            <v>8.8893251082475519E-2</v>
          </cell>
          <cell r="J75">
            <v>8.8893251082475519E-2</v>
          </cell>
          <cell r="K75">
            <v>8.8893251082475519E-2</v>
          </cell>
          <cell r="L75">
            <v>8.8893251082475519E-2</v>
          </cell>
        </row>
        <row r="77">
          <cell r="K77" t="str">
            <v>....table continues</v>
          </cell>
        </row>
        <row r="78">
          <cell r="A78" t="str">
            <v>Table 1.  Moldova:  Input for Simulation of Financial Programming Model (concluded)</v>
          </cell>
        </row>
        <row r="79">
          <cell r="A79" t="str">
            <v>(In millions of Lei, unless otherwise specified)</v>
          </cell>
        </row>
        <row r="82">
          <cell r="B82" t="str">
            <v>Name</v>
          </cell>
          <cell r="C82" t="str">
            <v>Status  1/</v>
          </cell>
          <cell r="D82">
            <v>1996</v>
          </cell>
          <cell r="E82">
            <v>1997</v>
          </cell>
          <cell r="F82">
            <v>1998</v>
          </cell>
          <cell r="G82">
            <v>1999</v>
          </cell>
          <cell r="H82">
            <v>2000</v>
          </cell>
          <cell r="I82">
            <v>2001</v>
          </cell>
          <cell r="J82">
            <v>2002</v>
          </cell>
          <cell r="K82">
            <v>2003</v>
          </cell>
          <cell r="L82">
            <v>2004</v>
          </cell>
        </row>
        <row r="85">
          <cell r="A85" t="str">
            <v>Banking Sector:</v>
          </cell>
        </row>
        <row r="87">
          <cell r="A87" t="str">
            <v>I.   Consolidated</v>
          </cell>
        </row>
        <row r="89">
          <cell r="A89" t="str">
            <v>Total assets</v>
          </cell>
          <cell r="C89" t="str">
            <v>NM</v>
          </cell>
          <cell r="D89">
            <v>1434.3385000000001</v>
          </cell>
          <cell r="E89">
            <v>1922.8</v>
          </cell>
          <cell r="F89">
            <v>1755.7</v>
          </cell>
        </row>
        <row r="90">
          <cell r="A90" t="str">
            <v xml:space="preserve">   Net foreign assets </v>
          </cell>
          <cell r="B90" t="str">
            <v>NFA</v>
          </cell>
          <cell r="C90" t="str">
            <v>NM</v>
          </cell>
          <cell r="D90">
            <v>270.98759999999993</v>
          </cell>
          <cell r="E90">
            <v>484.19113534500025</v>
          </cell>
          <cell r="F90">
            <v>-629.40000000000009</v>
          </cell>
        </row>
        <row r="91">
          <cell r="A91" t="str">
            <v xml:space="preserve">   Net domestic assets </v>
          </cell>
          <cell r="B91" t="str">
            <v>NDA</v>
          </cell>
          <cell r="C91" t="str">
            <v>NM</v>
          </cell>
          <cell r="D91">
            <v>1658</v>
          </cell>
          <cell r="E91">
            <v>1841</v>
          </cell>
          <cell r="F91">
            <v>1435</v>
          </cell>
        </row>
        <row r="92">
          <cell r="A92" t="str">
            <v xml:space="preserve">Total liabilities to private sector </v>
          </cell>
          <cell r="B92" t="str">
            <v>MQM</v>
          </cell>
          <cell r="C92" t="str">
            <v>NM</v>
          </cell>
          <cell r="D92">
            <v>1434.3385000000001</v>
          </cell>
          <cell r="E92">
            <v>1922.8</v>
          </cell>
          <cell r="F92">
            <v>1755.7</v>
          </cell>
        </row>
        <row r="93">
          <cell r="A93" t="str">
            <v xml:space="preserve">   Ruble Money</v>
          </cell>
          <cell r="B93" t="str">
            <v>M1</v>
          </cell>
          <cell r="C93" t="str">
            <v>END</v>
          </cell>
          <cell r="D93">
            <v>1292.4000000000001</v>
          </cell>
          <cell r="E93">
            <v>1739.7</v>
          </cell>
          <cell r="F93">
            <v>1357.9</v>
          </cell>
        </row>
        <row r="94">
          <cell r="A94" t="str">
            <v xml:space="preserve">      Currency outside banks</v>
          </cell>
          <cell r="B94" t="str">
            <v>HCOB</v>
          </cell>
          <cell r="C94" t="str">
            <v>NM</v>
          </cell>
          <cell r="D94">
            <v>731.06079999999997</v>
          </cell>
          <cell r="E94">
            <v>972.1</v>
          </cell>
          <cell r="F94">
            <v>855.3</v>
          </cell>
        </row>
        <row r="95">
          <cell r="A95" t="str">
            <v xml:space="preserve">      Deposits</v>
          </cell>
          <cell r="B95" t="str">
            <v>LCD</v>
          </cell>
          <cell r="C95" t="str">
            <v>NM</v>
          </cell>
          <cell r="D95">
            <v>561.33920000000012</v>
          </cell>
          <cell r="E95">
            <v>767.6</v>
          </cell>
          <cell r="F95">
            <v>502.60000000000014</v>
          </cell>
        </row>
        <row r="96">
          <cell r="A96" t="str">
            <v xml:space="preserve">   Foreign currency deposits and other</v>
          </cell>
          <cell r="B96" t="str">
            <v>FCD</v>
          </cell>
          <cell r="C96" t="str">
            <v>NM</v>
          </cell>
          <cell r="D96">
            <v>141.93849999999998</v>
          </cell>
          <cell r="E96">
            <v>183.09999999999991</v>
          </cell>
          <cell r="F96">
            <v>397.79999999999995</v>
          </cell>
        </row>
        <row r="98">
          <cell r="A98" t="str">
            <v>II.   Central bank</v>
          </cell>
        </row>
        <row r="100">
          <cell r="A100" t="str">
            <v>Total assets</v>
          </cell>
          <cell r="C100" t="str">
            <v>END</v>
          </cell>
          <cell r="D100">
            <v>854.35199999999998</v>
          </cell>
          <cell r="E100">
            <v>1122.6300000000001</v>
          </cell>
          <cell r="F100">
            <v>1060.3</v>
          </cell>
        </row>
        <row r="101">
          <cell r="A101" t="str">
            <v xml:space="preserve">   Net foreign assets</v>
          </cell>
          <cell r="B101" t="str">
            <v>NFACB</v>
          </cell>
          <cell r="C101" t="str">
            <v>END</v>
          </cell>
          <cell r="D101">
            <v>313.90000000000009</v>
          </cell>
          <cell r="E101">
            <v>618</v>
          </cell>
          <cell r="F101">
            <v>-304</v>
          </cell>
        </row>
        <row r="102">
          <cell r="A102" t="str">
            <v xml:space="preserve">      Net international reserves</v>
          </cell>
          <cell r="B102" t="str">
            <v>NIR</v>
          </cell>
          <cell r="C102" t="str">
            <v>END</v>
          </cell>
          <cell r="D102">
            <v>1458</v>
          </cell>
          <cell r="E102">
            <v>1704</v>
          </cell>
          <cell r="F102">
            <v>1164</v>
          </cell>
        </row>
        <row r="103">
          <cell r="A103" t="str">
            <v xml:space="preserve">         Gross international reserves</v>
          </cell>
          <cell r="B103" t="str">
            <v>GIR</v>
          </cell>
          <cell r="C103" t="str">
            <v>END</v>
          </cell>
          <cell r="D103">
            <v>1487</v>
          </cell>
          <cell r="E103">
            <v>1704</v>
          </cell>
          <cell r="F103">
            <v>1166</v>
          </cell>
        </row>
        <row r="104">
          <cell r="A104" t="str">
            <v xml:space="preserve">         Gross international liabilities  3/ </v>
          </cell>
          <cell r="B104" t="str">
            <v>GIL</v>
          </cell>
          <cell r="C104" t="str">
            <v>EXOG</v>
          </cell>
          <cell r="D104" t="e">
            <v>#REF!</v>
          </cell>
          <cell r="E104">
            <v>0</v>
          </cell>
          <cell r="F104">
            <v>-2</v>
          </cell>
          <cell r="G104">
            <v>-2</v>
          </cell>
          <cell r="H104">
            <v>-2</v>
          </cell>
          <cell r="I104">
            <v>-2</v>
          </cell>
          <cell r="J104">
            <v>-2</v>
          </cell>
          <cell r="K104">
            <v>-2</v>
          </cell>
          <cell r="L104">
            <v>-2</v>
          </cell>
        </row>
        <row r="105">
          <cell r="A105" t="str">
            <v xml:space="preserve">      MLT foreign liabilities  3/</v>
          </cell>
          <cell r="B105" t="str">
            <v>FCCB</v>
          </cell>
          <cell r="C105" t="str">
            <v>EXOG</v>
          </cell>
          <cell r="D105">
            <v>-1144.0999999999999</v>
          </cell>
          <cell r="E105">
            <v>-1086</v>
          </cell>
          <cell r="F105">
            <v>-1468</v>
          </cell>
          <cell r="G105">
            <v>-1468</v>
          </cell>
          <cell r="H105">
            <v>-1468</v>
          </cell>
          <cell r="I105">
            <v>-1468</v>
          </cell>
          <cell r="J105">
            <v>-1468</v>
          </cell>
          <cell r="K105">
            <v>-1468</v>
          </cell>
          <cell r="L105">
            <v>-1468</v>
          </cell>
        </row>
        <row r="106">
          <cell r="A106" t="str">
            <v xml:space="preserve">   Net domestic assets</v>
          </cell>
          <cell r="B106" t="str">
            <v>NDACB</v>
          </cell>
          <cell r="C106" t="str">
            <v>END</v>
          </cell>
          <cell r="D106">
            <v>540.45199999999988</v>
          </cell>
          <cell r="E106">
            <v>504.63000000000011</v>
          </cell>
          <cell r="F106">
            <v>1364.3</v>
          </cell>
        </row>
        <row r="107">
          <cell r="A107" t="str">
            <v xml:space="preserve">      Net dom. credit to the public sector</v>
          </cell>
          <cell r="B107" t="str">
            <v>DCGCB</v>
          </cell>
          <cell r="C107" t="str">
            <v>EXOG</v>
          </cell>
          <cell r="D107">
            <v>369.7817</v>
          </cell>
          <cell r="E107">
            <v>517</v>
          </cell>
          <cell r="F107">
            <v>1341</v>
          </cell>
          <cell r="G107">
            <v>1341</v>
          </cell>
          <cell r="H107">
            <v>1341</v>
          </cell>
          <cell r="I107">
            <v>1341</v>
          </cell>
          <cell r="J107">
            <v>1341</v>
          </cell>
          <cell r="K107">
            <v>1341</v>
          </cell>
          <cell r="L107">
            <v>1341</v>
          </cell>
        </row>
        <row r="108">
          <cell r="A108" t="str">
            <v xml:space="preserve">      Counterpart funds (-)</v>
          </cell>
          <cell r="B108" t="str">
            <v>DCGCBCF</v>
          </cell>
          <cell r="C108" t="str">
            <v>EXOG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</row>
        <row r="109">
          <cell r="A109" t="str">
            <v xml:space="preserve">      Net dom. credit to the private sector</v>
          </cell>
          <cell r="B109" t="str">
            <v>DCPCB</v>
          </cell>
          <cell r="C109" t="str">
            <v>END</v>
          </cell>
          <cell r="D109">
            <v>362.6302</v>
          </cell>
          <cell r="E109">
            <v>270</v>
          </cell>
          <cell r="F109">
            <v>229.5</v>
          </cell>
        </row>
        <row r="110">
          <cell r="A110" t="str">
            <v xml:space="preserve">      Other assets, net</v>
          </cell>
          <cell r="B110" t="str">
            <v>OANCB</v>
          </cell>
          <cell r="C110" t="str">
            <v>END</v>
          </cell>
          <cell r="D110">
            <v>-191.95990000000012</v>
          </cell>
          <cell r="E110">
            <v>-282.36999999999989</v>
          </cell>
          <cell r="F110">
            <v>-206.20000000000005</v>
          </cell>
        </row>
        <row r="111">
          <cell r="A111" t="str">
            <v>Total liabilities</v>
          </cell>
          <cell r="C111" t="str">
            <v>END</v>
          </cell>
          <cell r="D111">
            <v>854.35199999999998</v>
          </cell>
          <cell r="E111">
            <v>1122.6300000000001</v>
          </cell>
          <cell r="F111">
            <v>1060.3</v>
          </cell>
        </row>
        <row r="112">
          <cell r="A112" t="str">
            <v xml:space="preserve">   Reserve money</v>
          </cell>
          <cell r="B112" t="str">
            <v>HM</v>
          </cell>
          <cell r="C112" t="str">
            <v>END</v>
          </cell>
          <cell r="D112">
            <v>854.35199999999998</v>
          </cell>
          <cell r="E112">
            <v>1122.6300000000001</v>
          </cell>
          <cell r="F112">
            <v>1060.3</v>
          </cell>
        </row>
        <row r="113">
          <cell r="A113" t="str">
            <v xml:space="preserve">      Currency in circulation</v>
          </cell>
          <cell r="B113" t="str">
            <v>HC</v>
          </cell>
          <cell r="C113" t="str">
            <v>NM</v>
          </cell>
          <cell r="D113">
            <v>731.06</v>
          </cell>
          <cell r="E113">
            <v>972.1</v>
          </cell>
          <cell r="F113">
            <v>855.3</v>
          </cell>
        </row>
        <row r="114">
          <cell r="A114" t="str">
            <v xml:space="preserve">      Bank reserve deposits</v>
          </cell>
          <cell r="B114" t="str">
            <v>RD</v>
          </cell>
          <cell r="C114" t="str">
            <v>NM</v>
          </cell>
          <cell r="D114">
            <v>123.292</v>
          </cell>
          <cell r="E114">
            <v>150.53</v>
          </cell>
          <cell r="F114">
            <v>205</v>
          </cell>
        </row>
        <row r="116">
          <cell r="A116" t="str">
            <v>Memorandum items:</v>
          </cell>
        </row>
        <row r="117">
          <cell r="A117" t="str">
            <v>Gross reserves in months of import</v>
          </cell>
          <cell r="B117" t="str">
            <v>GOR_M</v>
          </cell>
          <cell r="C117" t="str">
            <v>END</v>
          </cell>
          <cell r="D117" t="e">
            <v>#N/A</v>
          </cell>
          <cell r="E117">
            <v>3.0932913245976295</v>
          </cell>
          <cell r="F117">
            <v>1.3613991242646015</v>
          </cell>
        </row>
        <row r="118">
          <cell r="A118" t="str">
            <v>Bank reserves/Local curr. deposits (pct.)</v>
          </cell>
          <cell r="B118" t="str">
            <v>r'</v>
          </cell>
          <cell r="C118" t="str">
            <v>NM</v>
          </cell>
          <cell r="D118">
            <v>0.21963903465141926</v>
          </cell>
          <cell r="E118">
            <v>0.19610474205315268</v>
          </cell>
          <cell r="F118">
            <v>0.40787902904894535</v>
          </cell>
        </row>
        <row r="119">
          <cell r="A119" t="str">
            <v xml:space="preserve">   Bank reserve deposits(pct.)</v>
          </cell>
          <cell r="C119" t="str">
            <v>NM</v>
          </cell>
          <cell r="D119">
            <v>0.21963903465141926</v>
          </cell>
          <cell r="E119">
            <v>0.19610474205315268</v>
          </cell>
          <cell r="F119">
            <v>0.40787902904894535</v>
          </cell>
        </row>
        <row r="120">
          <cell r="A120" t="str">
            <v xml:space="preserve">   Bonds (pct.)</v>
          </cell>
          <cell r="C120" t="str">
            <v>NM</v>
          </cell>
          <cell r="D120">
            <v>0</v>
          </cell>
          <cell r="E120">
            <v>0</v>
          </cell>
          <cell r="F120">
            <v>0</v>
          </cell>
        </row>
        <row r="121">
          <cell r="A121" t="str">
            <v>Bank reserves/Total deposits (pct.)</v>
          </cell>
          <cell r="B121" t="str">
            <v>r</v>
          </cell>
          <cell r="C121" t="str">
            <v>EXOG</v>
          </cell>
          <cell r="D121">
            <v>0.17531054944583055</v>
          </cell>
          <cell r="E121">
            <v>0.15833596297465027</v>
          </cell>
          <cell r="F121">
            <v>0.22767658818302974</v>
          </cell>
          <cell r="G121">
            <v>0.22767658818302974</v>
          </cell>
          <cell r="H121">
            <v>0.22767658818302974</v>
          </cell>
          <cell r="I121">
            <v>0.22767658818302974</v>
          </cell>
          <cell r="J121">
            <v>0.22767658818302974</v>
          </cell>
          <cell r="K121">
            <v>0.22767658818302974</v>
          </cell>
          <cell r="L121">
            <v>0.22767658818302974</v>
          </cell>
        </row>
        <row r="122">
          <cell r="A122" t="str">
            <v>Foreign curr. dep/Local curr. dep. (pct.)</v>
          </cell>
          <cell r="B122" t="str">
            <v>d</v>
          </cell>
          <cell r="C122" t="str">
            <v>EXOG</v>
          </cell>
          <cell r="D122">
            <v>0.25285691788494363</v>
          </cell>
          <cell r="E122">
            <v>0.23853569567483052</v>
          </cell>
          <cell r="F122">
            <v>0.79148428173497776</v>
          </cell>
          <cell r="G122">
            <v>0.79148428173497776</v>
          </cell>
          <cell r="H122">
            <v>0.79148428173497776</v>
          </cell>
          <cell r="I122">
            <v>0.79148428173497776</v>
          </cell>
          <cell r="J122">
            <v>0.79148428173497776</v>
          </cell>
          <cell r="K122">
            <v>0.79148428173497776</v>
          </cell>
          <cell r="L122">
            <v>0.79148428173497776</v>
          </cell>
        </row>
        <row r="123">
          <cell r="A123" t="str">
            <v>Currency/Deposits (pct.)</v>
          </cell>
          <cell r="B123" t="str">
            <v>c</v>
          </cell>
          <cell r="C123" t="str">
            <v>EXOG</v>
          </cell>
          <cell r="D123">
            <v>1.30234980917064</v>
          </cell>
          <cell r="E123">
            <v>1.2664147993746744</v>
          </cell>
          <cell r="F123">
            <v>1.7017508953442095</v>
          </cell>
          <cell r="G123">
            <v>1.7017508953442095</v>
          </cell>
          <cell r="H123">
            <v>1.7017508953442095</v>
          </cell>
          <cell r="I123">
            <v>1.7017508953442095</v>
          </cell>
          <cell r="J123">
            <v>1.7017508953442095</v>
          </cell>
          <cell r="K123">
            <v>1.7017508953442095</v>
          </cell>
          <cell r="L123">
            <v>1.7017508953442095</v>
          </cell>
        </row>
        <row r="124">
          <cell r="A124" t="str">
            <v>Cash in vault/Local curr. dep. (pct.)</v>
          </cell>
          <cell r="B124" t="str">
            <v>v</v>
          </cell>
          <cell r="C124" t="str">
            <v>EXOG</v>
          </cell>
          <cell r="D124">
            <v>-1.4251632524978784E-6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</row>
        <row r="125">
          <cell r="A125" t="str">
            <v>Time deposits/Deposits</v>
          </cell>
          <cell r="B125" t="str">
            <v>d</v>
          </cell>
          <cell r="C125" t="str">
            <v>EXOG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</row>
        <row r="126">
          <cell r="A126" t="str">
            <v>Money multiplier</v>
          </cell>
          <cell r="B126" t="str">
            <v>mu</v>
          </cell>
          <cell r="C126" t="str">
            <v>EXOG</v>
          </cell>
          <cell r="D126">
            <v>1.5127254340131471</v>
          </cell>
          <cell r="E126">
            <v>1.5496646268138208</v>
          </cell>
          <cell r="F126">
            <v>1.2806752805809678</v>
          </cell>
          <cell r="G126">
            <v>1.2806752805809678</v>
          </cell>
          <cell r="H126">
            <v>1.2806752805809678</v>
          </cell>
          <cell r="I126">
            <v>1.2806752805809678</v>
          </cell>
          <cell r="J126">
            <v>1.2806752805809678</v>
          </cell>
          <cell r="K126">
            <v>1.2806752805809678</v>
          </cell>
          <cell r="L126">
            <v>1.2806752805809678</v>
          </cell>
        </row>
        <row r="128">
          <cell r="A128" t="str">
            <v>Price and Exchange Rate Indices:  4/</v>
          </cell>
        </row>
        <row r="130">
          <cell r="A130" t="str">
            <v>Domestic goods prices (EOP)</v>
          </cell>
          <cell r="C130" t="str">
            <v>EXOG</v>
          </cell>
          <cell r="D130">
            <v>0.5</v>
          </cell>
          <cell r="E130">
            <v>1.381431833350399</v>
          </cell>
          <cell r="F130">
            <v>0.61856816664960101</v>
          </cell>
          <cell r="G130">
            <v>0.60928964414985698</v>
          </cell>
          <cell r="H130">
            <v>0.7189617800968312</v>
          </cell>
          <cell r="I130">
            <v>0.70458254449489455</v>
          </cell>
          <cell r="J130">
            <v>0.73981167171963935</v>
          </cell>
          <cell r="K130">
            <v>0.7768022553056213</v>
          </cell>
          <cell r="L130">
            <v>0.8311784131770148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3">
          <cell r="E63">
            <v>1.00000004749745E-3</v>
          </cell>
        </row>
        <row r="64">
          <cell r="E64">
            <v>9.9999923259019852E-4</v>
          </cell>
          <cell r="F64">
            <v>1.00000004749745E-3</v>
          </cell>
          <cell r="G64">
            <v>1.00000004749745E-3</v>
          </cell>
          <cell r="H64">
            <v>1.00000004749745E-3</v>
          </cell>
          <cell r="I64">
            <v>1.00000004749745E-3</v>
          </cell>
          <cell r="J64">
            <v>1.00000004749745E-3</v>
          </cell>
          <cell r="K64">
            <v>1.00000004749745E-3</v>
          </cell>
          <cell r="L64">
            <v>1.00000004749745E-3</v>
          </cell>
          <cell r="M64">
            <v>1.00000004749745E-3</v>
          </cell>
          <cell r="N64">
            <v>1.00000004749745E-3</v>
          </cell>
          <cell r="O64">
            <v>1.00000004749745E-3</v>
          </cell>
          <cell r="P64">
            <v>1.00000004749745E-3</v>
          </cell>
          <cell r="Q64">
            <v>1.00000004749745E-3</v>
          </cell>
          <cell r="R64">
            <v>1.00000004749745E-3</v>
          </cell>
          <cell r="S64">
            <v>1.00000004749745E-3</v>
          </cell>
          <cell r="T64">
            <v>1.00000004749745E-3</v>
          </cell>
          <cell r="U64">
            <v>1.00000004749745E-3</v>
          </cell>
          <cell r="V64">
            <v>1.00000004749745E-3</v>
          </cell>
          <cell r="W64">
            <v>1.00000004749745E-3</v>
          </cell>
          <cell r="X64">
            <v>1.00000004749745E-3</v>
          </cell>
          <cell r="Y64">
            <v>1.00000004749745E-3</v>
          </cell>
          <cell r="Z64">
            <v>1.00000004749745E-3</v>
          </cell>
          <cell r="AA64">
            <v>1.00000004749745E-3</v>
          </cell>
          <cell r="AB64">
            <v>1.00000004749745E-3</v>
          </cell>
          <cell r="AC64">
            <v>1.00000004749745E-3</v>
          </cell>
          <cell r="AD64">
            <v>1.00000004749745E-3</v>
          </cell>
          <cell r="AE64">
            <v>1.00000004749745E-3</v>
          </cell>
          <cell r="AF64">
            <v>1.00000004749745E-3</v>
          </cell>
          <cell r="AG64">
            <v>1.00000004749745E-3</v>
          </cell>
          <cell r="AH64">
            <v>1.00000004749745E-3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E28"/>
  <sheetViews>
    <sheetView tabSelected="1" zoomScale="85" zoomScaleNormal="85" workbookViewId="0">
      <selection activeCell="A44" sqref="A44"/>
    </sheetView>
  </sheetViews>
  <sheetFormatPr defaultColWidth="9" defaultRowHeight="15"/>
  <cols>
    <col min="1" max="1" width="49.28515625" style="4" customWidth="1"/>
    <col min="2" max="12" width="8.7109375" style="4" customWidth="1"/>
    <col min="13" max="16384" width="9" style="4"/>
  </cols>
  <sheetData>
    <row r="1" spans="1:12" s="20" customFormat="1" ht="15.75" customHeight="1">
      <c r="A1" s="19" t="s">
        <v>25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1:12">
      <c r="A2" s="5" t="s">
        <v>26</v>
      </c>
      <c r="B2" s="1">
        <v>2015</v>
      </c>
      <c r="C2" s="1">
        <v>2016</v>
      </c>
      <c r="D2" s="1">
        <v>2017</v>
      </c>
      <c r="E2" s="1">
        <v>2018</v>
      </c>
      <c r="F2" s="1">
        <v>2019</v>
      </c>
      <c r="G2" s="1">
        <v>2020</v>
      </c>
      <c r="H2" s="1">
        <v>2021</v>
      </c>
      <c r="I2" s="1">
        <v>2022</v>
      </c>
      <c r="J2" s="1">
        <v>2023</v>
      </c>
      <c r="K2" s="1">
        <v>2024</v>
      </c>
      <c r="L2" s="1">
        <v>2025</v>
      </c>
    </row>
    <row r="3" spans="1:12" s="23" customFormat="1">
      <c r="A3" s="21" t="s">
        <v>0</v>
      </c>
      <c r="B3" s="22">
        <f>B4+B14+B19+B21</f>
        <v>10.287314589086266</v>
      </c>
      <c r="C3" s="22">
        <f t="shared" ref="C3:L3" si="0">C4+C14+C19+C21</f>
        <v>11.937254919740623</v>
      </c>
      <c r="D3" s="22">
        <f t="shared" si="0"/>
        <v>13.199330844176259</v>
      </c>
      <c r="E3" s="22">
        <f t="shared" si="0"/>
        <v>14.098179519237039</v>
      </c>
      <c r="F3" s="22">
        <f t="shared" si="0"/>
        <v>15.749709510137142</v>
      </c>
      <c r="G3" s="22">
        <f>G4+G14+G19+G21</f>
        <v>23.467462634160363</v>
      </c>
      <c r="H3" s="22">
        <f t="shared" si="0"/>
        <v>23.966690128682373</v>
      </c>
      <c r="I3" s="22">
        <f t="shared" si="0"/>
        <v>21.391992322446068</v>
      </c>
      <c r="J3" s="22">
        <f t="shared" si="0"/>
        <v>22.875891398786283</v>
      </c>
      <c r="K3" s="22">
        <f t="shared" si="0"/>
        <v>23.121285329725243</v>
      </c>
      <c r="L3" s="22">
        <f t="shared" si="0"/>
        <v>24.231281880390199</v>
      </c>
    </row>
    <row r="4" spans="1:12">
      <c r="A4" s="8" t="s">
        <v>1</v>
      </c>
      <c r="B4" s="7">
        <f>SUM(B5:B13)</f>
        <v>7.3548356460773014</v>
      </c>
      <c r="C4" s="7">
        <f t="shared" ref="C4:L4" si="1">SUM(C5:C13)</f>
        <v>8.6410377658597</v>
      </c>
      <c r="D4" s="7">
        <f t="shared" si="1"/>
        <v>9.7597398652950762</v>
      </c>
      <c r="E4" s="7">
        <f t="shared" si="1"/>
        <v>10.275031810739145</v>
      </c>
      <c r="F4" s="7">
        <f t="shared" si="1"/>
        <v>11.26229705199763</v>
      </c>
      <c r="G4" s="7">
        <f t="shared" si="1"/>
        <v>16.417126317914317</v>
      </c>
      <c r="H4" s="7">
        <f t="shared" si="1"/>
        <v>17.277886909670652</v>
      </c>
      <c r="I4" s="7">
        <f t="shared" si="1"/>
        <v>15.712867475778202</v>
      </c>
      <c r="J4" s="7">
        <f t="shared" si="1"/>
        <v>17.193812536004788</v>
      </c>
      <c r="K4" s="7">
        <f t="shared" si="1"/>
        <v>17.558764424963297</v>
      </c>
      <c r="L4" s="7">
        <f t="shared" si="1"/>
        <v>18.607251468787943</v>
      </c>
    </row>
    <row r="5" spans="1:12">
      <c r="A5" s="9" t="s">
        <v>16</v>
      </c>
      <c r="B5" s="10">
        <v>1.81438767038736</v>
      </c>
      <c r="C5" s="10">
        <v>2.4575842573316198</v>
      </c>
      <c r="D5" s="10">
        <v>2.7442584956501701</v>
      </c>
      <c r="E5" s="10">
        <v>3.0586817314152901</v>
      </c>
      <c r="F5" s="10">
        <v>3.5838288891365098</v>
      </c>
      <c r="G5" s="10">
        <v>4.7298976971033397</v>
      </c>
      <c r="H5" s="10">
        <v>5.84725370281976</v>
      </c>
      <c r="I5" s="10">
        <v>5.5993719936760602</v>
      </c>
      <c r="J5" s="10">
        <v>6.1357354548862295</v>
      </c>
      <c r="K5" s="10">
        <v>6.3712265594603776</v>
      </c>
      <c r="L5" s="10">
        <v>6.9023759933973805</v>
      </c>
    </row>
    <row r="6" spans="1:12">
      <c r="A6" s="9" t="s">
        <v>17</v>
      </c>
      <c r="B6" s="10">
        <v>1.5163307529876</v>
      </c>
      <c r="C6" s="10">
        <v>1.8035545422649</v>
      </c>
      <c r="D6" s="10">
        <v>2.2245048429602101</v>
      </c>
      <c r="E6" s="10">
        <v>2.3826903272974196</v>
      </c>
      <c r="F6" s="10">
        <v>2.6109315820140697</v>
      </c>
      <c r="G6" s="10">
        <v>3.7055831678058397</v>
      </c>
      <c r="H6" s="10">
        <v>3.7450784538765296</v>
      </c>
      <c r="I6" s="10">
        <v>3.5260802924586598</v>
      </c>
      <c r="J6" s="10">
        <v>4.1018124826874098</v>
      </c>
      <c r="K6" s="10">
        <v>4.5940481589292457</v>
      </c>
      <c r="L6" s="10">
        <v>5.0908997132834362</v>
      </c>
    </row>
    <row r="7" spans="1:12">
      <c r="A7" s="9" t="s">
        <v>18</v>
      </c>
      <c r="B7" s="10">
        <v>0.55866001997519998</v>
      </c>
      <c r="C7" s="10">
        <v>0.70909112598382706</v>
      </c>
      <c r="D7" s="10">
        <v>0.98133296371520606</v>
      </c>
      <c r="E7" s="10">
        <v>1.2839533857436001</v>
      </c>
      <c r="F7" s="10">
        <v>1.62897664150504</v>
      </c>
      <c r="G7" s="10">
        <v>2.4256502141565699</v>
      </c>
      <c r="H7" s="10">
        <v>2.52783956272647</v>
      </c>
      <c r="I7" s="10">
        <v>2.4848973169630302</v>
      </c>
      <c r="J7" s="10">
        <v>3.0766411677132597</v>
      </c>
      <c r="K7" s="10">
        <v>3.0294088476130003</v>
      </c>
      <c r="L7" s="10">
        <v>3.2566023767998478</v>
      </c>
    </row>
    <row r="8" spans="1:12">
      <c r="A8" s="9" t="s">
        <v>19</v>
      </c>
      <c r="B8" s="10">
        <v>0.19910501252069998</v>
      </c>
      <c r="C8" s="10">
        <v>0.24057270002928199</v>
      </c>
      <c r="D8" s="10">
        <v>0.34819556074221897</v>
      </c>
      <c r="E8" s="10">
        <v>0.33231324958983799</v>
      </c>
      <c r="F8" s="10">
        <v>0.37721033723068498</v>
      </c>
      <c r="G8" s="10">
        <v>0.652617164070458</v>
      </c>
      <c r="H8" s="10">
        <v>0.73340329061370302</v>
      </c>
      <c r="I8" s="10">
        <v>0.64093647774956397</v>
      </c>
      <c r="J8" s="10">
        <v>0.63964102816782709</v>
      </c>
      <c r="K8" s="10">
        <v>0.60552602739981842</v>
      </c>
      <c r="L8" s="10">
        <v>0.62184810627959719</v>
      </c>
    </row>
    <row r="9" spans="1:12">
      <c r="A9" s="9" t="s">
        <v>20</v>
      </c>
      <c r="B9" s="10">
        <v>2.9046012934060101</v>
      </c>
      <c r="C9" s="10">
        <v>3.0464412170806803</v>
      </c>
      <c r="D9" s="10">
        <v>3.0125017944991996</v>
      </c>
      <c r="E9" s="10">
        <v>2.8506067483202</v>
      </c>
      <c r="F9" s="10">
        <v>2.7632579616826001</v>
      </c>
      <c r="G9" s="10">
        <v>3.0152538195741201</v>
      </c>
      <c r="H9" s="10">
        <v>2.5739087828882101</v>
      </c>
      <c r="I9" s="10">
        <v>1.88877721503833</v>
      </c>
      <c r="J9" s="10">
        <v>1.5966679663629002</v>
      </c>
      <c r="K9" s="10">
        <v>1.3329151778611028</v>
      </c>
      <c r="L9" s="10">
        <v>1.0965873294682509</v>
      </c>
    </row>
    <row r="10" spans="1:12">
      <c r="A10" s="9" t="s">
        <v>21</v>
      </c>
      <c r="B10" s="10">
        <v>0</v>
      </c>
      <c r="C10" s="10">
        <v>0</v>
      </c>
      <c r="D10" s="10">
        <v>2.4021970177192001E-2</v>
      </c>
      <c r="E10" s="10">
        <v>3.8616793659467998E-2</v>
      </c>
      <c r="F10" s="10">
        <v>7.6470703063556994E-2</v>
      </c>
      <c r="G10" s="10">
        <v>0.52269471773453602</v>
      </c>
      <c r="H10" s="10">
        <v>0.60439427882132601</v>
      </c>
      <c r="I10" s="10">
        <v>0.52986873884433994</v>
      </c>
      <c r="J10" s="10">
        <v>0.56913148341724995</v>
      </c>
      <c r="K10" s="10">
        <v>0.59411219730203224</v>
      </c>
      <c r="L10" s="10">
        <v>0.65198285669569422</v>
      </c>
    </row>
    <row r="11" spans="1:12">
      <c r="A11" s="9" t="s">
        <v>22</v>
      </c>
      <c r="B11" s="10">
        <v>0.26549478216</v>
      </c>
      <c r="C11" s="10">
        <v>0.28465418418944</v>
      </c>
      <c r="D11" s="10">
        <v>0.27687305690869501</v>
      </c>
      <c r="E11" s="10">
        <v>0.13029059799000001</v>
      </c>
      <c r="F11" s="10">
        <v>0</v>
      </c>
      <c r="G11" s="10">
        <v>0.69371999738725298</v>
      </c>
      <c r="H11" s="10">
        <v>0.63730113527055399</v>
      </c>
      <c r="I11" s="10">
        <v>0.52860315968927496</v>
      </c>
      <c r="J11" s="10">
        <v>0.53041806423913895</v>
      </c>
      <c r="K11" s="10">
        <v>0.49324497386514199</v>
      </c>
      <c r="L11" s="10">
        <v>0.40692691100422906</v>
      </c>
    </row>
    <row r="12" spans="1:12">
      <c r="A12" s="9" t="s">
        <v>23</v>
      </c>
      <c r="B12" s="10">
        <v>2.6169000000000001E-2</v>
      </c>
      <c r="C12" s="10">
        <v>2.7940000007036E-2</v>
      </c>
      <c r="D12" s="10">
        <v>7.1401199980026794E-2</v>
      </c>
      <c r="E12" s="10">
        <v>0.1166638</v>
      </c>
      <c r="F12" s="10">
        <v>0.121961</v>
      </c>
      <c r="G12" s="10">
        <v>0.53509889996528692</v>
      </c>
      <c r="H12" s="10">
        <v>0.46603199995573802</v>
      </c>
      <c r="I12" s="10">
        <v>0.3836252</v>
      </c>
      <c r="J12" s="10">
        <v>0.39571490000000004</v>
      </c>
      <c r="K12" s="10">
        <v>0.38976980000000028</v>
      </c>
      <c r="L12" s="10">
        <v>0.42210210000000015</v>
      </c>
    </row>
    <row r="13" spans="1:12">
      <c r="A13" s="9" t="s">
        <v>2</v>
      </c>
      <c r="B13" s="10">
        <v>7.0087114640430687E-2</v>
      </c>
      <c r="C13" s="10">
        <v>7.1199738972917093E-2</v>
      </c>
      <c r="D13" s="10">
        <v>7.6649980662156697E-2</v>
      </c>
      <c r="E13" s="10">
        <v>8.12151767233322E-2</v>
      </c>
      <c r="F13" s="10">
        <v>9.9659937365169107E-2</v>
      </c>
      <c r="G13" s="10">
        <v>0.13661064011691423</v>
      </c>
      <c r="H13" s="10">
        <v>0.14267570269836041</v>
      </c>
      <c r="I13" s="10">
        <v>0.1307070813589396</v>
      </c>
      <c r="J13" s="10">
        <v>0.14804998853076801</v>
      </c>
      <c r="K13" s="10">
        <v>0.14851268253257702</v>
      </c>
      <c r="L13" s="10">
        <v>0.15792608185950754</v>
      </c>
    </row>
    <row r="14" spans="1:12">
      <c r="A14" s="11" t="s">
        <v>3</v>
      </c>
      <c r="B14" s="7">
        <f>SUM(B15:B18)</f>
        <v>1.7298709546019659</v>
      </c>
      <c r="C14" s="7">
        <f>SUM(C15:C18)</f>
        <v>1.9676386621335</v>
      </c>
      <c r="D14" s="7">
        <f t="shared" ref="D14:L14" si="2">SUM(D15:D18)</f>
        <v>2.1381022501009954</v>
      </c>
      <c r="E14" s="7">
        <f t="shared" si="2"/>
        <v>2.4798795538650227</v>
      </c>
      <c r="F14" s="7">
        <f t="shared" si="2"/>
        <v>3.0487461490526928</v>
      </c>
      <c r="G14" s="7">
        <f t="shared" si="2"/>
        <v>5.4064719136314192</v>
      </c>
      <c r="H14" s="7">
        <f t="shared" si="2"/>
        <v>5.1355690917430215</v>
      </c>
      <c r="I14" s="7">
        <f t="shared" si="2"/>
        <v>4.3248139877240508</v>
      </c>
      <c r="J14" s="7">
        <f t="shared" si="2"/>
        <v>4.3373788627814962</v>
      </c>
      <c r="K14" s="7">
        <f t="shared" si="2"/>
        <v>4.1591209047619451</v>
      </c>
      <c r="L14" s="7">
        <f t="shared" si="2"/>
        <v>4.2764804116022583</v>
      </c>
    </row>
    <row r="15" spans="1:12">
      <c r="A15" s="9" t="s">
        <v>4</v>
      </c>
      <c r="B15" s="10">
        <v>0.14450778779579998</v>
      </c>
      <c r="C15" s="10">
        <v>0.238382959498391</v>
      </c>
      <c r="D15" s="10">
        <v>0.36028732148681203</v>
      </c>
      <c r="E15" s="10">
        <v>0.57771049296592503</v>
      </c>
      <c r="F15" s="10">
        <v>0.94906147740064506</v>
      </c>
      <c r="G15" s="10">
        <v>1.9019554121136901</v>
      </c>
      <c r="H15" s="10">
        <v>2.1665619988153497</v>
      </c>
      <c r="I15" s="10">
        <v>1.98805874608043</v>
      </c>
      <c r="J15" s="10">
        <v>2.1126212687032599</v>
      </c>
      <c r="K15" s="10">
        <v>2.1502527427876075</v>
      </c>
      <c r="L15" s="10">
        <v>2.3524721989415585</v>
      </c>
    </row>
    <row r="16" spans="1:12">
      <c r="A16" s="12" t="s">
        <v>24</v>
      </c>
      <c r="B16" s="10">
        <v>0.62770507632690009</v>
      </c>
      <c r="C16" s="10">
        <v>0.67066591854080004</v>
      </c>
      <c r="D16" s="10">
        <v>0.74255506727477194</v>
      </c>
      <c r="E16" s="10">
        <v>0.86957954119847791</v>
      </c>
      <c r="F16" s="10">
        <v>1.07642318967505</v>
      </c>
      <c r="G16" s="10">
        <v>2.3967085522192497</v>
      </c>
      <c r="H16" s="10">
        <v>2.0980994335535299</v>
      </c>
      <c r="I16" s="10">
        <v>1.6924808458334502</v>
      </c>
      <c r="J16" s="10">
        <v>1.6876791462245</v>
      </c>
      <c r="K16" s="10">
        <v>1.5652374107711668</v>
      </c>
      <c r="L16" s="10">
        <v>1.5638027983821394</v>
      </c>
    </row>
    <row r="17" spans="1:109">
      <c r="A17" s="12" t="s">
        <v>6</v>
      </c>
      <c r="B17" s="10">
        <v>0.414016017209345</v>
      </c>
      <c r="C17" s="10">
        <v>0.50497446609854102</v>
      </c>
      <c r="D17" s="10">
        <v>0.54516953802022394</v>
      </c>
      <c r="E17" s="10">
        <v>0.57511560047220001</v>
      </c>
      <c r="F17" s="10">
        <v>0.608766279878731</v>
      </c>
      <c r="G17" s="10">
        <v>0.71259580491307095</v>
      </c>
      <c r="H17" s="10">
        <v>0.58024219078088701</v>
      </c>
      <c r="I17" s="10">
        <v>0.42430527601189</v>
      </c>
      <c r="J17" s="10">
        <v>0.37291321578600201</v>
      </c>
      <c r="K17" s="10">
        <v>0.33066984810500094</v>
      </c>
      <c r="L17" s="10">
        <v>0.30323832529900091</v>
      </c>
    </row>
    <row r="18" spans="1:109">
      <c r="A18" s="12" t="s">
        <v>2</v>
      </c>
      <c r="B18" s="10">
        <v>0.54364207326992098</v>
      </c>
      <c r="C18" s="10">
        <v>0.55361531799576802</v>
      </c>
      <c r="D18" s="10">
        <v>0.49009032331918756</v>
      </c>
      <c r="E18" s="10">
        <v>0.45747391922842001</v>
      </c>
      <c r="F18" s="10">
        <v>0.41449520209826662</v>
      </c>
      <c r="G18" s="10">
        <v>0.39521214438540869</v>
      </c>
      <c r="H18" s="10">
        <v>0.29066546859325448</v>
      </c>
      <c r="I18" s="10">
        <v>0.21996911979828079</v>
      </c>
      <c r="J18" s="10">
        <v>0.1641652320677349</v>
      </c>
      <c r="K18" s="10">
        <v>0.11296090309817008</v>
      </c>
      <c r="L18" s="10">
        <v>5.6967088979560015E-2</v>
      </c>
    </row>
    <row r="19" spans="1:109" s="13" customFormat="1">
      <c r="A19" s="11" t="s">
        <v>7</v>
      </c>
      <c r="B19" s="7">
        <f>B20</f>
        <v>5.1579884070000002E-3</v>
      </c>
      <c r="C19" s="7">
        <f t="shared" ref="C19:L19" si="3">C20</f>
        <v>5.1784917474240804E-3</v>
      </c>
      <c r="D19" s="7">
        <f t="shared" si="3"/>
        <v>5.3887287801885992E-3</v>
      </c>
      <c r="E19" s="7">
        <f t="shared" si="3"/>
        <v>4.9681546328699993E-3</v>
      </c>
      <c r="F19" s="7">
        <f t="shared" si="3"/>
        <v>4.8163090868199995E-3</v>
      </c>
      <c r="G19" s="7">
        <f t="shared" si="3"/>
        <v>5.5644026146250301E-3</v>
      </c>
      <c r="H19" s="7">
        <f t="shared" si="3"/>
        <v>4.4341272686988596E-3</v>
      </c>
      <c r="I19" s="7">
        <f t="shared" si="3"/>
        <v>3.310858943816E-3</v>
      </c>
      <c r="J19" s="7">
        <f t="shared" si="3"/>
        <v>0</v>
      </c>
      <c r="K19" s="7">
        <f t="shared" si="3"/>
        <v>0</v>
      </c>
      <c r="L19" s="7">
        <f t="shared" si="3"/>
        <v>0</v>
      </c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</row>
    <row r="20" spans="1:109" s="13" customFormat="1">
      <c r="A20" s="12" t="s">
        <v>5</v>
      </c>
      <c r="B20" s="10">
        <v>5.1579884070000002E-3</v>
      </c>
      <c r="C20" s="10">
        <v>5.1784917474240804E-3</v>
      </c>
      <c r="D20" s="10">
        <v>5.3887287801885992E-3</v>
      </c>
      <c r="E20" s="10">
        <v>4.9681546328699993E-3</v>
      </c>
      <c r="F20" s="10">
        <v>4.8163090868199995E-3</v>
      </c>
      <c r="G20" s="10">
        <v>5.5644026146250301E-3</v>
      </c>
      <c r="H20" s="10">
        <v>4.4341272686988596E-3</v>
      </c>
      <c r="I20" s="10">
        <v>3.310858943816E-3</v>
      </c>
      <c r="J20" s="10">
        <v>0</v>
      </c>
      <c r="K20" s="10">
        <v>0</v>
      </c>
      <c r="L20" s="10">
        <v>0</v>
      </c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</row>
    <row r="21" spans="1:109">
      <c r="A21" s="11" t="s">
        <v>8</v>
      </c>
      <c r="B21" s="7">
        <v>1.1974499999999999</v>
      </c>
      <c r="C21" s="7">
        <v>1.3233999999999999</v>
      </c>
      <c r="D21" s="7">
        <v>1.2961</v>
      </c>
      <c r="E21" s="7">
        <v>1.3383</v>
      </c>
      <c r="F21" s="7">
        <v>1.4338500000000001</v>
      </c>
      <c r="G21" s="7">
        <v>1.6383000000000001</v>
      </c>
      <c r="H21" s="7">
        <v>1.5488</v>
      </c>
      <c r="I21" s="7">
        <v>1.351</v>
      </c>
      <c r="J21" s="7">
        <v>1.3447</v>
      </c>
      <c r="K21" s="7">
        <v>1.4034</v>
      </c>
      <c r="L21" s="7">
        <v>1.34755</v>
      </c>
    </row>
    <row r="22" spans="1:109" s="23" customFormat="1">
      <c r="A22" s="24" t="s">
        <v>9</v>
      </c>
      <c r="B22" s="22">
        <f>B23+B26+B27</f>
        <v>2.1552687349399999</v>
      </c>
      <c r="C22" s="22">
        <f t="shared" ref="C22:K22" si="4">C23+C26+C27</f>
        <v>2.4986506582217776</v>
      </c>
      <c r="D22" s="22">
        <f t="shared" si="4"/>
        <v>2.8631445391900003</v>
      </c>
      <c r="E22" s="22">
        <f>E23+E26+E27</f>
        <v>3.2504538944913155</v>
      </c>
      <c r="F22" s="22">
        <f t="shared" si="4"/>
        <v>4.1659973402249539</v>
      </c>
      <c r="G22" s="22">
        <f t="shared" si="4"/>
        <v>6.186121020865162</v>
      </c>
      <c r="H22" s="22">
        <f t="shared" si="4"/>
        <v>5.8451959548604036</v>
      </c>
      <c r="I22" s="22">
        <f t="shared" si="4"/>
        <v>7.1952632385505293</v>
      </c>
      <c r="J22" s="22">
        <f t="shared" si="4"/>
        <v>8.6063124535870443</v>
      </c>
      <c r="K22" s="22">
        <f t="shared" si="4"/>
        <v>10.048010881829518</v>
      </c>
      <c r="L22" s="22">
        <f>L23+L26+L27</f>
        <v>11.703093044940045</v>
      </c>
    </row>
    <row r="23" spans="1:109">
      <c r="A23" s="11" t="s">
        <v>10</v>
      </c>
      <c r="B23" s="14">
        <f>B25+B24</f>
        <v>1.6174227349399999</v>
      </c>
      <c r="C23" s="14">
        <f t="shared" ref="C23:L23" si="5">C25+C24</f>
        <v>1.9958046582217777</v>
      </c>
      <c r="D23" s="14">
        <f t="shared" si="5"/>
        <v>2.3952985391900001</v>
      </c>
      <c r="E23" s="14">
        <f t="shared" si="5"/>
        <v>2.8176078944913154</v>
      </c>
      <c r="F23" s="14">
        <f t="shared" si="5"/>
        <v>3.7663791196549532</v>
      </c>
      <c r="G23" s="14">
        <f t="shared" si="5"/>
        <v>5.7924506411051624</v>
      </c>
      <c r="H23" s="14">
        <f t="shared" si="5"/>
        <v>5.4859519039304034</v>
      </c>
      <c r="I23" s="14">
        <f t="shared" si="5"/>
        <v>6.8322937529433085</v>
      </c>
      <c r="J23" s="14">
        <f t="shared" si="5"/>
        <v>8.2917146262852093</v>
      </c>
      <c r="K23" s="14">
        <f t="shared" si="5"/>
        <v>9.8219762068968546</v>
      </c>
      <c r="L23" s="14">
        <f t="shared" si="5"/>
        <v>11.424072627149714</v>
      </c>
    </row>
    <row r="24" spans="1:109">
      <c r="A24" s="9" t="s">
        <v>11</v>
      </c>
      <c r="B24" s="10">
        <f>'[49]DPD Stocks 2009_DEC 2025'!$BK$10/1000</f>
        <v>0.38106626971999991</v>
      </c>
      <c r="C24" s="10">
        <f>'[49]DPD Stocks 2009_DEC 2025'!$BW$10/1000</f>
        <v>0.58504807942000003</v>
      </c>
      <c r="D24" s="10">
        <f>'[49]DPD Stocks 2009_DEC 2025'!$CI$10/1000</f>
        <v>0.66055768624</v>
      </c>
      <c r="E24" s="10">
        <f>'[49]DPD Stocks 2009_DEC 2025'!$CU$10/1000</f>
        <v>0.56346076965000003</v>
      </c>
      <c r="F24" s="10">
        <f>'[49]DPD Stocks 2009_DEC 2025'!$DG$10/1000</f>
        <v>0.75159391015999999</v>
      </c>
      <c r="G24" s="10">
        <f>'[49]DPD Stocks 2009_DEC 2025'!$DS$10/1000</f>
        <v>0.7233662299100001</v>
      </c>
      <c r="H24" s="10">
        <f>'[49]DPD Stocks 2009_DEC 2025'!$EE$10/1000</f>
        <v>0.27919942970000006</v>
      </c>
      <c r="I24" s="10">
        <f>'[49]DPD Stocks 2009_DEC 2025'!$EQ$10/1000</f>
        <v>0.38250100137999993</v>
      </c>
      <c r="J24" s="10">
        <f>'[49]DPD Stocks 2009_DEC 2025'!$FC$10/1000</f>
        <v>0.33392714797</v>
      </c>
      <c r="K24" s="10">
        <f>'[49]DPD Stocks 2009_DEC 2025'!$FO$10/1000</f>
        <v>0.33786116119999998</v>
      </c>
      <c r="L24" s="10">
        <v>0.33879360818999998</v>
      </c>
    </row>
    <row r="25" spans="1:109">
      <c r="A25" s="9" t="s">
        <v>12</v>
      </c>
      <c r="B25" s="10">
        <f>'[49]DPD Stocks 2009_DEC 2025'!$BK$11/1000</f>
        <v>1.2363564652199999</v>
      </c>
      <c r="C25" s="10">
        <f>'[49]DPD Stocks 2009_DEC 2025'!$BW$11/1000</f>
        <v>1.4107565788017777</v>
      </c>
      <c r="D25" s="10">
        <f>'[49]DPD Stocks 2009_DEC 2025'!$CI$11/1000</f>
        <v>1.7347408529500001</v>
      </c>
      <c r="E25" s="10">
        <f>'[49]DPD Stocks 2009_DEC 2025'!$CU$11/1000</f>
        <v>2.2541471248413156</v>
      </c>
      <c r="F25" s="10">
        <f>'[49]DPD Stocks 2009_DEC 2025'!$DG$11/1000</f>
        <v>3.0147852094949532</v>
      </c>
      <c r="G25" s="10">
        <f>'[49]DPD Stocks 2009_DEC 2025'!$DS$11/1000</f>
        <v>5.0690844111951625</v>
      </c>
      <c r="H25" s="10">
        <f>'[49]DPD Stocks 2009_DEC 2025'!$EE$11/1000</f>
        <v>5.2067524742304032</v>
      </c>
      <c r="I25" s="10">
        <f>'[49]DPD Stocks 2009_DEC 2025'!$EQ$11/1000</f>
        <v>6.4497927515633089</v>
      </c>
      <c r="J25" s="10">
        <f>'[49]DPD Stocks 2009_DEC 2025'!$FC$11/1000</f>
        <v>7.9577874783152085</v>
      </c>
      <c r="K25" s="10">
        <f>'[49]DPD Stocks 2009_DEC 2025'!$FO$11/1000</f>
        <v>9.4841150456968553</v>
      </c>
      <c r="L25" s="10">
        <v>11.085279018959714</v>
      </c>
    </row>
    <row r="26" spans="1:109">
      <c r="A26" s="11" t="s">
        <v>13</v>
      </c>
      <c r="B26" s="10">
        <f>'[49]DPD Stocks 2009_DEC 2025'!$BK$6/1000</f>
        <v>0.53784600000000005</v>
      </c>
      <c r="C26" s="10">
        <f>'[49]DPD Stocks 2009_DEC 2025'!$BW$6/1000</f>
        <v>0.50284600000000002</v>
      </c>
      <c r="D26" s="10">
        <f>'[49]DPD Stocks 2009_DEC 2025'!$CI$6/1000</f>
        <v>0.46784599999999998</v>
      </c>
      <c r="E26" s="10">
        <f>'[49]DPD Stocks 2009_DEC 2025'!$CU$6/1000</f>
        <v>0.43284600000000001</v>
      </c>
      <c r="F26" s="10">
        <f>'[49]DPD Stocks 2009_DEC 2025'!$DG$6/1000</f>
        <v>0.39284600000000003</v>
      </c>
      <c r="G26" s="10">
        <f>'[49]DPD Stocks 2009_DEC 2025'!$DS$6/1000</f>
        <v>0.35284599999999999</v>
      </c>
      <c r="H26" s="10">
        <f>'[49]DPD Stocks 2009_DEC 2025'!$EE$6/1000</f>
        <v>0.31284600000000001</v>
      </c>
      <c r="I26" s="10">
        <f>'[49]DPD Stocks 2009_DEC 2025'!$EQ$6/1000</f>
        <v>0.27284599999999998</v>
      </c>
      <c r="J26" s="10">
        <f>'[49]DPD Stocks 2009_DEC 2025'!$FC$6/1000</f>
        <v>0.232846</v>
      </c>
      <c r="K26" s="10">
        <f>'[49]DPD Stocks 2009_DEC 2025'!$FO$6/1000</f>
        <v>0.19284600000000002</v>
      </c>
      <c r="L26" s="10">
        <v>0.15284600000000001</v>
      </c>
    </row>
    <row r="27" spans="1:109">
      <c r="A27" s="11" t="s">
        <v>15</v>
      </c>
      <c r="B27" s="10">
        <v>0</v>
      </c>
      <c r="C27" s="10">
        <v>0</v>
      </c>
      <c r="D27" s="10">
        <v>0</v>
      </c>
      <c r="E27" s="10">
        <v>0</v>
      </c>
      <c r="F27" s="10">
        <f>'[49]DPD Stocks 2009_DEC 2025'!$DG$12/1000</f>
        <v>6.7722205700000001E-3</v>
      </c>
      <c r="G27" s="10">
        <f>'[49]DPD Stocks 2009_DEC 2025'!$DS$12/1000</f>
        <v>4.0824379760000001E-2</v>
      </c>
      <c r="H27" s="10">
        <f>'[49]DPD Stocks 2009_DEC 2025'!$EE$12/1000</f>
        <v>4.6398050929999997E-2</v>
      </c>
      <c r="I27" s="10">
        <f>'[49]DPD Stocks 2009_DEC 2025'!$EQ$12/1000</f>
        <v>9.012348560722E-2</v>
      </c>
      <c r="J27" s="10">
        <f>'[49]DPD Stocks 2009_DEC 2025'!$FC$12/1000</f>
        <v>8.1751827301834001E-2</v>
      </c>
      <c r="K27" s="10">
        <f>'[49]DPD Stocks 2009_DEC 2025'!$FO$12/1000</f>
        <v>3.3188674932664003E-2</v>
      </c>
      <c r="L27" s="10">
        <v>0.12617441779033101</v>
      </c>
    </row>
    <row r="28" spans="1:109" s="23" customFormat="1">
      <c r="A28" s="25" t="s">
        <v>14</v>
      </c>
      <c r="B28" s="26">
        <f>B22+B3</f>
        <v>12.442583324026266</v>
      </c>
      <c r="C28" s="26">
        <f t="shared" ref="C28:L28" si="6">C22+C3</f>
        <v>14.4359055779624</v>
      </c>
      <c r="D28" s="26">
        <f t="shared" si="6"/>
        <v>16.062475383366259</v>
      </c>
      <c r="E28" s="26">
        <f t="shared" si="6"/>
        <v>17.348633413728354</v>
      </c>
      <c r="F28" s="26">
        <f t="shared" si="6"/>
        <v>19.915706850362096</v>
      </c>
      <c r="G28" s="26">
        <f t="shared" si="6"/>
        <v>29.653583655025525</v>
      </c>
      <c r="H28" s="26">
        <f t="shared" si="6"/>
        <v>29.811886083542777</v>
      </c>
      <c r="I28" s="26">
        <f t="shared" si="6"/>
        <v>28.587255560996596</v>
      </c>
      <c r="J28" s="26">
        <f t="shared" si="6"/>
        <v>31.482203852373328</v>
      </c>
      <c r="K28" s="26">
        <f t="shared" si="6"/>
        <v>33.169296211554759</v>
      </c>
      <c r="L28" s="26">
        <f t="shared" si="6"/>
        <v>35.934374925330246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E30"/>
  <sheetViews>
    <sheetView zoomScale="85" zoomScaleNormal="85" workbookViewId="0">
      <selection activeCell="A51" sqref="A51"/>
    </sheetView>
  </sheetViews>
  <sheetFormatPr defaultColWidth="9" defaultRowHeight="15"/>
  <cols>
    <col min="1" max="1" width="48" style="4" customWidth="1"/>
    <col min="2" max="12" width="8.7109375" style="4" customWidth="1"/>
    <col min="13" max="16384" width="9" style="4"/>
  </cols>
  <sheetData>
    <row r="1" spans="1:12" ht="15.75" customHeight="1">
      <c r="A1" s="2" t="s">
        <v>25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1:12">
      <c r="A2" s="5" t="s">
        <v>26</v>
      </c>
      <c r="B2" s="1">
        <v>2015</v>
      </c>
      <c r="C2" s="1">
        <v>2016</v>
      </c>
      <c r="D2" s="1">
        <v>2017</v>
      </c>
      <c r="E2" s="1">
        <v>2018</v>
      </c>
      <c r="F2" s="1">
        <v>2019</v>
      </c>
      <c r="G2" s="1">
        <v>2020</v>
      </c>
      <c r="H2" s="1">
        <v>2021</v>
      </c>
      <c r="I2" s="1">
        <v>2022</v>
      </c>
      <c r="J2" s="1">
        <v>2023</v>
      </c>
      <c r="K2" s="1">
        <v>2024</v>
      </c>
      <c r="L2" s="1">
        <v>2025</v>
      </c>
    </row>
    <row r="3" spans="1:12">
      <c r="A3" s="6" t="s">
        <v>0</v>
      </c>
      <c r="B3" s="7">
        <f>B4+B14+B19+B21</f>
        <v>4.2955090354863534</v>
      </c>
      <c r="C3" s="7">
        <f t="shared" ref="C3:L3" si="0">C4+C14+C19+C21</f>
        <v>4.5100706210294046</v>
      </c>
      <c r="D3" s="7">
        <f t="shared" si="0"/>
        <v>5.0919415339002621</v>
      </c>
      <c r="E3" s="7">
        <f t="shared" si="0"/>
        <v>5.2671970108484798</v>
      </c>
      <c r="F3" s="7">
        <f t="shared" si="0"/>
        <v>5.4921050005708913</v>
      </c>
      <c r="G3" s="7">
        <f>G4+G14+G19+G21</f>
        <v>7.1621383855705183</v>
      </c>
      <c r="H3" s="7">
        <f t="shared" si="0"/>
        <v>7.7371804392698786</v>
      </c>
      <c r="I3" s="7">
        <f t="shared" si="0"/>
        <v>7.9170956041621281</v>
      </c>
      <c r="J3" s="7">
        <f>J4+J14+J19+J21</f>
        <v>8.5059460841772445</v>
      </c>
      <c r="K3" s="7">
        <f t="shared" si="0"/>
        <v>8.2375963124288294</v>
      </c>
      <c r="L3" s="7">
        <f t="shared" si="0"/>
        <v>8.9908656006790846</v>
      </c>
    </row>
    <row r="4" spans="1:12">
      <c r="A4" s="8" t="s">
        <v>1</v>
      </c>
      <c r="B4" s="7">
        <f>SUM(B5:B13)</f>
        <v>3.071040814262517</v>
      </c>
      <c r="C4" s="7">
        <f t="shared" ref="C4:L4" si="1">SUM(C5:C13)</f>
        <v>3.2647112610925282</v>
      </c>
      <c r="D4" s="7">
        <f t="shared" si="1"/>
        <v>3.7650412257137087</v>
      </c>
      <c r="E4" s="7">
        <f t="shared" si="1"/>
        <v>3.8388372602328134</v>
      </c>
      <c r="F4" s="7">
        <f t="shared" si="1"/>
        <v>3.9272926219610249</v>
      </c>
      <c r="G4" s="7">
        <f t="shared" si="1"/>
        <v>5.0104151614216921</v>
      </c>
      <c r="H4" s="7">
        <f t="shared" si="1"/>
        <v>5.5778302265207431</v>
      </c>
      <c r="I4" s="7">
        <f>SUM(I5:I13)</f>
        <v>5.8152729370015557</v>
      </c>
      <c r="J4" s="7">
        <f t="shared" si="1"/>
        <v>6.3931778597474471</v>
      </c>
      <c r="K4" s="7">
        <f t="shared" si="1"/>
        <v>6.2557946504785855</v>
      </c>
      <c r="L4" s="7">
        <f t="shared" si="1"/>
        <v>6.9041042888159776</v>
      </c>
    </row>
    <row r="5" spans="1:12">
      <c r="A5" s="9" t="s">
        <v>16</v>
      </c>
      <c r="B5" s="10">
        <v>0.75760477280360772</v>
      </c>
      <c r="C5" s="10">
        <v>0.92851150722820763</v>
      </c>
      <c r="D5" s="10">
        <v>1.0586600168390441</v>
      </c>
      <c r="E5" s="10">
        <v>1.1427489095925016</v>
      </c>
      <c r="F5" s="10">
        <v>1.2497223869778951</v>
      </c>
      <c r="G5" s="10">
        <v>1.4435383315337056</v>
      </c>
      <c r="H5" s="10">
        <v>1.8876722955900569</v>
      </c>
      <c r="I5" s="10">
        <v>2.0723064373338489</v>
      </c>
      <c r="J5" s="10">
        <v>2.2814514222080127</v>
      </c>
      <c r="K5" s="10">
        <v>2.2699253810247888</v>
      </c>
      <c r="L5" s="10">
        <v>2.5610834452886277</v>
      </c>
    </row>
    <row r="6" spans="1:12">
      <c r="A6" s="9" t="s">
        <v>17</v>
      </c>
      <c r="B6" s="10">
        <v>0.63314992400000003</v>
      </c>
      <c r="C6" s="10">
        <v>0.68140945377999851</v>
      </c>
      <c r="D6" s="10">
        <v>0.85815324549039818</v>
      </c>
      <c r="E6" s="10">
        <v>0.89019290416850461</v>
      </c>
      <c r="F6" s="10">
        <v>0.91046189699552593</v>
      </c>
      <c r="G6" s="10">
        <v>1.1309232643001403</v>
      </c>
      <c r="H6" s="10">
        <v>1.2090258438392723</v>
      </c>
      <c r="I6" s="10">
        <v>1.3049890053510955</v>
      </c>
      <c r="J6" s="10">
        <v>1.5251775424583216</v>
      </c>
      <c r="K6" s="10">
        <v>1.6367565052477004</v>
      </c>
      <c r="L6" s="10">
        <v>1.8889465004205543</v>
      </c>
    </row>
    <row r="7" spans="1:12">
      <c r="A7" s="9" t="s">
        <v>18</v>
      </c>
      <c r="B7" s="10">
        <v>0.23327070857872981</v>
      </c>
      <c r="C7" s="10">
        <v>0.26790506497802141</v>
      </c>
      <c r="D7" s="10">
        <v>0.37857146968413163</v>
      </c>
      <c r="E7" s="10">
        <v>0.47969565334513936</v>
      </c>
      <c r="F7" s="10">
        <v>0.56804290598913409</v>
      </c>
      <c r="G7" s="10">
        <v>0.74029488315832559</v>
      </c>
      <c r="H7" s="10">
        <v>0.81606390842151022</v>
      </c>
      <c r="I7" s="10">
        <v>0.91965111656662846</v>
      </c>
      <c r="J7" s="10">
        <v>1.1439879406980218</v>
      </c>
      <c r="K7" s="10">
        <v>1.0793105485296424</v>
      </c>
      <c r="L7" s="10">
        <v>1.2083419453080952</v>
      </c>
    </row>
    <row r="8" spans="1:12">
      <c r="A8" s="9" t="s">
        <v>19</v>
      </c>
      <c r="B8" s="10">
        <v>8.3137088196041584E-2</v>
      </c>
      <c r="C8" s="10">
        <v>9.0891907219768031E-2</v>
      </c>
      <c r="D8" s="10">
        <v>0.13432434254386966</v>
      </c>
      <c r="E8" s="10">
        <v>0.12415499125376896</v>
      </c>
      <c r="F8" s="10">
        <v>0.13153758664807511</v>
      </c>
      <c r="G8" s="10">
        <v>0.19917510958629614</v>
      </c>
      <c r="H8" s="10">
        <v>0.23676500859171715</v>
      </c>
      <c r="I8" s="10">
        <v>0.23720817089177054</v>
      </c>
      <c r="J8" s="10">
        <v>0.23783781816309477</v>
      </c>
      <c r="K8" s="10">
        <v>0.21573536675210861</v>
      </c>
      <c r="L8" s="10">
        <v>0.23073285083284376</v>
      </c>
    </row>
    <row r="9" spans="1:12">
      <c r="A9" s="9" t="s">
        <v>20</v>
      </c>
      <c r="B9" s="10">
        <v>1.2128277979898996</v>
      </c>
      <c r="C9" s="10">
        <v>1.1509903343965091</v>
      </c>
      <c r="D9" s="10">
        <v>1.1621409592235166</v>
      </c>
      <c r="E9" s="10">
        <v>1.0650103670029889</v>
      </c>
      <c r="F9" s="10">
        <v>0.96357985900986853</v>
      </c>
      <c r="G9" s="10">
        <v>0.92023860696274185</v>
      </c>
      <c r="H9" s="10">
        <v>0.83093646141793975</v>
      </c>
      <c r="I9" s="10">
        <v>0.69902931718665062</v>
      </c>
      <c r="J9" s="10">
        <v>0.5936892862210531</v>
      </c>
      <c r="K9" s="10">
        <v>0.4748878359203017</v>
      </c>
      <c r="L9" s="10">
        <v>0.40688187060526543</v>
      </c>
    </row>
    <row r="10" spans="1:12">
      <c r="A10" s="9" t="s">
        <v>21</v>
      </c>
      <c r="B10" s="10">
        <v>0</v>
      </c>
      <c r="C10" s="10">
        <v>0</v>
      </c>
      <c r="D10" s="10">
        <v>9.2670203599999994E-3</v>
      </c>
      <c r="E10" s="10">
        <v>1.4427554979999998E-2</v>
      </c>
      <c r="F10" s="10">
        <v>2.6666214409999996E-2</v>
      </c>
      <c r="G10" s="10">
        <v>0.15952350538196178</v>
      </c>
      <c r="H10" s="10">
        <v>0.19511695468147147</v>
      </c>
      <c r="I10" s="10">
        <v>0.19610242000160619</v>
      </c>
      <c r="J10" s="10">
        <v>0.21162024370389304</v>
      </c>
      <c r="K10" s="10">
        <v>0.21166887462663256</v>
      </c>
      <c r="L10" s="10">
        <v>0.24191416151374504</v>
      </c>
    </row>
    <row r="11" spans="1:12">
      <c r="A11" s="9" t="s">
        <v>22</v>
      </c>
      <c r="B11" s="10">
        <v>0.11085840000000001</v>
      </c>
      <c r="C11" s="10">
        <v>0.10754654080000001</v>
      </c>
      <c r="D11" s="10">
        <v>0.10681006747500001</v>
      </c>
      <c r="E11" s="10">
        <v>4.8677650000000003E-2</v>
      </c>
      <c r="F11" s="10">
        <v>0</v>
      </c>
      <c r="G11" s="10">
        <v>0.21171946450199991</v>
      </c>
      <c r="H11" s="10">
        <v>0.20574029418600012</v>
      </c>
      <c r="I11" s="10">
        <v>0.19563403393385453</v>
      </c>
      <c r="J11" s="10">
        <v>0.1972254273217591</v>
      </c>
      <c r="K11" s="10">
        <v>0.17573214118039832</v>
      </c>
      <c r="L11" s="10">
        <v>0.15098768543068125</v>
      </c>
    </row>
    <row r="12" spans="1:12">
      <c r="A12" s="9" t="s">
        <v>23</v>
      </c>
      <c r="B12" s="10">
        <v>1.0926969810848054E-2</v>
      </c>
      <c r="C12" s="10">
        <v>1.055614327E-2</v>
      </c>
      <c r="D12" s="10">
        <v>2.7544633893999998E-2</v>
      </c>
      <c r="E12" s="10">
        <v>4.3586565045206603E-2</v>
      </c>
      <c r="F12" s="10">
        <v>4.2529204589043482E-2</v>
      </c>
      <c r="G12" s="10">
        <v>0.16330919244499997</v>
      </c>
      <c r="H12" s="10">
        <v>0.15044938015100015</v>
      </c>
      <c r="I12" s="10">
        <v>0.1419782383419689</v>
      </c>
      <c r="J12" s="10">
        <v>0.14713872982821449</v>
      </c>
      <c r="K12" s="10">
        <v>0.1388662533846374</v>
      </c>
      <c r="L12" s="10">
        <v>0.15661834440280514</v>
      </c>
    </row>
    <row r="13" spans="1:12">
      <c r="A13" s="9" t="s">
        <v>2</v>
      </c>
      <c r="B13" s="10">
        <v>2.9265152883389992E-2</v>
      </c>
      <c r="C13" s="10">
        <v>2.6900309420023083E-2</v>
      </c>
      <c r="D13" s="10">
        <v>2.9569470203748435E-2</v>
      </c>
      <c r="E13" s="10">
        <v>3.0342664844703056E-2</v>
      </c>
      <c r="F13" s="10">
        <v>3.475256734148241E-2</v>
      </c>
      <c r="G13" s="10">
        <v>4.1692803551521156E-2</v>
      </c>
      <c r="H13" s="10">
        <v>4.6060079641774408E-2</v>
      </c>
      <c r="I13" s="10">
        <v>4.8374197394130125E-2</v>
      </c>
      <c r="J13" s="10">
        <v>5.5049449145076229E-2</v>
      </c>
      <c r="K13" s="10">
        <v>5.2911743812376025E-2</v>
      </c>
      <c r="L13" s="10">
        <v>5.8597485013360373E-2</v>
      </c>
    </row>
    <row r="14" spans="1:12">
      <c r="A14" s="11" t="s">
        <v>3</v>
      </c>
      <c r="B14" s="7">
        <f>SUM(B15:B18)</f>
        <v>0.72231448269320908</v>
      </c>
      <c r="C14" s="7">
        <f>SUM(C15:C18)</f>
        <v>0.743402849529054</v>
      </c>
      <c r="D14" s="7">
        <f t="shared" ref="D14:L14" si="2">SUM(D15:D18)</f>
        <v>0.82482148372077591</v>
      </c>
      <c r="E14" s="7">
        <f t="shared" si="2"/>
        <v>0.92650360676418697</v>
      </c>
      <c r="F14" s="7">
        <f t="shared" si="2"/>
        <v>1.0631328761909171</v>
      </c>
      <c r="G14" s="7">
        <f>SUM(G15:G18)</f>
        <v>1.6500249995823169</v>
      </c>
      <c r="H14" s="7">
        <f t="shared" si="2"/>
        <v>1.6579187408777833</v>
      </c>
      <c r="I14" s="7">
        <f t="shared" si="2"/>
        <v>1.6005973307638974</v>
      </c>
      <c r="J14" s="7">
        <f t="shared" si="2"/>
        <v>1.6127682244297974</v>
      </c>
      <c r="K14" s="7">
        <f>SUM(K15:K18)</f>
        <v>1.4818016619502441</v>
      </c>
      <c r="L14" s="7">
        <f t="shared" si="2"/>
        <v>1.5867613118631065</v>
      </c>
    </row>
    <row r="15" spans="1:12">
      <c r="A15" s="9" t="s">
        <v>4</v>
      </c>
      <c r="B15" s="10">
        <v>6.0339800323938368E-2</v>
      </c>
      <c r="C15" s="10">
        <v>9.0064591014958062E-2</v>
      </c>
      <c r="D15" s="10">
        <v>0.13898901376699793</v>
      </c>
      <c r="E15" s="10">
        <v>0.21583744039674402</v>
      </c>
      <c r="F15" s="10">
        <v>0.33094866178493043</v>
      </c>
      <c r="G15" s="10">
        <v>0.58046615763709031</v>
      </c>
      <c r="H15" s="10">
        <v>0.69943246346053389</v>
      </c>
      <c r="I15" s="10">
        <v>0.73577303703938934</v>
      </c>
      <c r="J15" s="10">
        <v>0.78553627898537215</v>
      </c>
      <c r="K15" s="10">
        <v>0.76608691135371509</v>
      </c>
      <c r="L15" s="10">
        <v>0.87287009719177711</v>
      </c>
    </row>
    <row r="16" spans="1:12">
      <c r="A16" s="12" t="s">
        <v>24</v>
      </c>
      <c r="B16" s="10">
        <v>0.26210074588788684</v>
      </c>
      <c r="C16" s="10">
        <v>0.25338745600000001</v>
      </c>
      <c r="D16" s="10">
        <v>0.28645747522366016</v>
      </c>
      <c r="E16" s="10">
        <v>0.32488214197058879</v>
      </c>
      <c r="F16" s="10">
        <v>0.37536115691147959</v>
      </c>
      <c r="G16" s="10">
        <v>0.73146204975256346</v>
      </c>
      <c r="H16" s="10">
        <v>0.67733065391061786</v>
      </c>
      <c r="I16" s="10">
        <v>0.62638077195908592</v>
      </c>
      <c r="J16" s="10">
        <v>0.62752998669759052</v>
      </c>
      <c r="K16" s="10">
        <v>0.55765904616330586</v>
      </c>
      <c r="L16" s="10">
        <v>0.5802392484071609</v>
      </c>
    </row>
    <row r="17" spans="1:109">
      <c r="A17" s="12" t="s">
        <v>6</v>
      </c>
      <c r="B17" s="10">
        <v>0.17287403115342814</v>
      </c>
      <c r="C17" s="10">
        <v>0.19078678634522481</v>
      </c>
      <c r="D17" s="10">
        <v>0.21031152612461382</v>
      </c>
      <c r="E17" s="10">
        <v>0.21486796699999999</v>
      </c>
      <c r="F17" s="10">
        <v>0.2122838092822579</v>
      </c>
      <c r="G17" s="10">
        <v>0.21748025542118993</v>
      </c>
      <c r="H17" s="10">
        <v>0.18731992212709422</v>
      </c>
      <c r="I17" s="10">
        <v>0.15703378090743522</v>
      </c>
      <c r="J17" s="10">
        <v>0.13866037621253885</v>
      </c>
      <c r="K17" s="10">
        <v>0.117810263682842</v>
      </c>
      <c r="L17" s="10">
        <v>0.11251468416719265</v>
      </c>
    </row>
    <row r="18" spans="1:109">
      <c r="A18" s="12" t="s">
        <v>2</v>
      </c>
      <c r="B18" s="10">
        <v>0.22699990532795566</v>
      </c>
      <c r="C18" s="10">
        <v>0.20916401616887112</v>
      </c>
      <c r="D18" s="10">
        <v>0.18906346860550402</v>
      </c>
      <c r="E18" s="10">
        <v>0.17091605739685423</v>
      </c>
      <c r="F18" s="10">
        <v>0.14453924821224906</v>
      </c>
      <c r="G18" s="10">
        <v>0.12061653677147308</v>
      </c>
      <c r="H18" s="10">
        <v>9.3835701379537215E-2</v>
      </c>
      <c r="I18" s="10">
        <v>8.1409740857986967E-2</v>
      </c>
      <c r="J18" s="10">
        <v>6.1041582534295716E-2</v>
      </c>
      <c r="K18" s="10">
        <v>4.0245440750381251E-2</v>
      </c>
      <c r="L18" s="10">
        <v>2.1137282096976E-2</v>
      </c>
    </row>
    <row r="19" spans="1:109" s="13" customFormat="1">
      <c r="A19" s="11" t="s">
        <v>7</v>
      </c>
      <c r="B19" s="7">
        <f>B20</f>
        <v>2.1537385306275841E-3</v>
      </c>
      <c r="C19" s="7">
        <f t="shared" ref="C19:L19" si="3">C20</f>
        <v>1.9565104078223066E-3</v>
      </c>
      <c r="D19" s="7">
        <f t="shared" si="3"/>
        <v>2.0788244657775632E-3</v>
      </c>
      <c r="E19" s="7">
        <f>E20</f>
        <v>1.8561438514794885E-3</v>
      </c>
      <c r="F19" s="7">
        <f t="shared" si="3"/>
        <v>1.6795024189489832E-3</v>
      </c>
      <c r="G19" s="7">
        <f t="shared" si="3"/>
        <v>1.6982245665095007E-3</v>
      </c>
      <c r="H19" s="7">
        <f t="shared" si="3"/>
        <v>1.4314718713516464E-3</v>
      </c>
      <c r="I19" s="7">
        <f t="shared" si="3"/>
        <v>1.2253363966750555E-3</v>
      </c>
      <c r="J19" s="7">
        <f>J20</f>
        <v>0</v>
      </c>
      <c r="K19" s="7">
        <f t="shared" si="3"/>
        <v>0</v>
      </c>
      <c r="L19" s="7">
        <f t="shared" si="3"/>
        <v>0</v>
      </c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</row>
    <row r="20" spans="1:109" s="13" customFormat="1">
      <c r="A20" s="12" t="s">
        <v>5</v>
      </c>
      <c r="B20" s="10">
        <v>2.1537385306275841E-3</v>
      </c>
      <c r="C20" s="10">
        <v>1.9565104078223066E-3</v>
      </c>
      <c r="D20" s="10">
        <v>2.0788244657775632E-3</v>
      </c>
      <c r="E20" s="10">
        <v>1.8561438514794885E-3</v>
      </c>
      <c r="F20" s="10">
        <v>1.6795024189489832E-3</v>
      </c>
      <c r="G20" s="10">
        <v>1.6982245665095007E-3</v>
      </c>
      <c r="H20" s="10">
        <v>1.4314718713516464E-3</v>
      </c>
      <c r="I20" s="10">
        <v>1.2253363966750555E-3</v>
      </c>
      <c r="J20" s="10">
        <v>0</v>
      </c>
      <c r="K20" s="10">
        <v>0</v>
      </c>
      <c r="L20" s="10">
        <v>0</v>
      </c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</row>
    <row r="21" spans="1:109">
      <c r="A21" s="11" t="s">
        <v>8</v>
      </c>
      <c r="B21" s="7">
        <v>0.5</v>
      </c>
      <c r="C21" s="7">
        <v>0.5</v>
      </c>
      <c r="D21" s="7">
        <v>0.5</v>
      </c>
      <c r="E21" s="7">
        <v>0.5</v>
      </c>
      <c r="F21" s="7">
        <v>0.5</v>
      </c>
      <c r="G21" s="7">
        <v>0.5</v>
      </c>
      <c r="H21" s="7">
        <v>0.5</v>
      </c>
      <c r="I21" s="7">
        <v>0.5</v>
      </c>
      <c r="J21" s="7">
        <v>0.5</v>
      </c>
      <c r="K21" s="7">
        <v>0.5</v>
      </c>
      <c r="L21" s="7">
        <v>0.5</v>
      </c>
    </row>
    <row r="22" spans="1:109">
      <c r="A22" s="11" t="s">
        <v>9</v>
      </c>
      <c r="B22" s="7">
        <f>B23+B26+B27</f>
        <v>0.89994101421353712</v>
      </c>
      <c r="C22" s="7">
        <f t="shared" ref="C22:L22" si="4">C23+C26+C27</f>
        <v>0.94402699796802847</v>
      </c>
      <c r="D22" s="7">
        <f t="shared" si="4"/>
        <v>1.1045230071715146</v>
      </c>
      <c r="E22" s="7">
        <f>E23+E26+E27</f>
        <v>1.214396583161965</v>
      </c>
      <c r="F22" s="7">
        <f t="shared" si="4"/>
        <v>1.4527312271942505</v>
      </c>
      <c r="G22" s="7">
        <f t="shared" si="4"/>
        <v>1.8879695479659289</v>
      </c>
      <c r="H22" s="7">
        <f t="shared" si="4"/>
        <v>1.887007991625905</v>
      </c>
      <c r="I22" s="7">
        <f t="shared" si="4"/>
        <v>2.6629397626019724</v>
      </c>
      <c r="J22" s="7">
        <f t="shared" si="4"/>
        <v>3.2000864332516703</v>
      </c>
      <c r="K22" s="7">
        <f>K23+K26+K27</f>
        <v>3.5798813174538688</v>
      </c>
      <c r="L22" s="7">
        <f t="shared" si="4"/>
        <v>4.342359483855903</v>
      </c>
      <c r="M22" s="7"/>
    </row>
    <row r="23" spans="1:109">
      <c r="A23" s="11" t="s">
        <v>10</v>
      </c>
      <c r="B23" s="14">
        <f>B25+B24</f>
        <v>0.67536128228318515</v>
      </c>
      <c r="C23" s="14">
        <f>C25+C24</f>
        <v>0.75404437744513286</v>
      </c>
      <c r="D23" s="14">
        <f t="shared" ref="D23:L23" si="5">D25+D24</f>
        <v>0.92404079129311012</v>
      </c>
      <c r="E23" s="14">
        <f t="shared" si="5"/>
        <v>1.0526817210234309</v>
      </c>
      <c r="F23" s="14">
        <f t="shared" si="5"/>
        <v>1.3133797536893512</v>
      </c>
      <c r="G23" s="14">
        <f t="shared" si="5"/>
        <v>1.7678235491378753</v>
      </c>
      <c r="H23" s="14">
        <f t="shared" si="5"/>
        <v>1.7710330268370362</v>
      </c>
      <c r="I23" s="14">
        <f>I25+I24</f>
        <v>2.5286061261818316</v>
      </c>
      <c r="J23" s="14">
        <f t="shared" si="5"/>
        <v>3.0831094765692009</v>
      </c>
      <c r="K23" s="14">
        <f>K25+K24</f>
        <v>3.4993502233493143</v>
      </c>
      <c r="L23" s="14">
        <f t="shared" si="5"/>
        <v>4.2388307028124048</v>
      </c>
      <c r="M23" s="14"/>
    </row>
    <row r="24" spans="1:109">
      <c r="A24" s="9" t="s">
        <v>11</v>
      </c>
      <c r="B24" s="10">
        <v>0.15911573331663115</v>
      </c>
      <c r="C24" s="10">
        <v>0.22103977611455344</v>
      </c>
      <c r="D24" s="10">
        <v>0.25482512392562301</v>
      </c>
      <c r="E24" s="10">
        <v>0.2105136253642681</v>
      </c>
      <c r="F24" s="10">
        <v>0.26208944804547196</v>
      </c>
      <c r="G24" s="10">
        <v>0.22076732891106637</v>
      </c>
      <c r="H24" s="10">
        <v>9.0134113410382258E-2</v>
      </c>
      <c r="I24" s="10">
        <v>0.14156217667653587</v>
      </c>
      <c r="J24" s="10">
        <v>0.12416418084702908</v>
      </c>
      <c r="K24" s="10">
        <v>0.12037236753598403</v>
      </c>
      <c r="L24" s="10">
        <v>0.12570724952320877</v>
      </c>
    </row>
    <row r="25" spans="1:109">
      <c r="A25" s="9" t="s">
        <v>12</v>
      </c>
      <c r="B25" s="10">
        <v>0.51624554896655395</v>
      </c>
      <c r="C25" s="10">
        <v>0.53300460133057947</v>
      </c>
      <c r="D25" s="10">
        <v>0.66921566736748717</v>
      </c>
      <c r="E25" s="10">
        <v>0.84216809565916295</v>
      </c>
      <c r="F25" s="10">
        <v>1.0512903056438794</v>
      </c>
      <c r="G25" s="10">
        <v>1.547056220226809</v>
      </c>
      <c r="H25" s="10">
        <v>1.6808989134266539</v>
      </c>
      <c r="I25" s="10">
        <v>2.3870439495052955</v>
      </c>
      <c r="J25" s="10">
        <v>2.9589452957221716</v>
      </c>
      <c r="K25" s="10">
        <v>3.3789778558133303</v>
      </c>
      <c r="L25" s="10">
        <v>4.1131234532891963</v>
      </c>
    </row>
    <row r="26" spans="1:109">
      <c r="A26" s="11" t="s">
        <v>13</v>
      </c>
      <c r="B26" s="14">
        <v>0.22457973193035202</v>
      </c>
      <c r="C26" s="14">
        <v>0.18998262052289558</v>
      </c>
      <c r="D26" s="14">
        <v>0.18048221587840443</v>
      </c>
      <c r="E26" s="14">
        <v>0.16171486213853395</v>
      </c>
      <c r="F26" s="14">
        <v>0.13698992223733306</v>
      </c>
      <c r="G26" s="14">
        <v>0.10768662638100469</v>
      </c>
      <c r="H26" s="14">
        <v>0.10099625516528926</v>
      </c>
      <c r="I26" s="14">
        <v>0.10097927461139895</v>
      </c>
      <c r="J26" s="14">
        <v>8.6579162638506735E-2</v>
      </c>
      <c r="K26" s="14">
        <v>6.8706712270200948E-2</v>
      </c>
      <c r="L26" s="14">
        <v>5.6712552409929132E-2</v>
      </c>
    </row>
    <row r="27" spans="1:109">
      <c r="A27" s="11" t="s">
        <v>15</v>
      </c>
      <c r="B27" s="14">
        <v>0</v>
      </c>
      <c r="C27" s="14">
        <v>0</v>
      </c>
      <c r="D27" s="14">
        <v>0</v>
      </c>
      <c r="E27" s="14">
        <v>0</v>
      </c>
      <c r="F27" s="14">
        <v>2.3615512675663423E-3</v>
      </c>
      <c r="G27" s="14">
        <v>1.2459372447048769E-2</v>
      </c>
      <c r="H27" s="14">
        <v>1.4978709623579545E-2</v>
      </c>
      <c r="I27" s="14">
        <v>3.335436180874167E-2</v>
      </c>
      <c r="J27" s="14">
        <v>3.0397794043962967E-2</v>
      </c>
      <c r="K27" s="14">
        <v>1.1824381834353713E-2</v>
      </c>
      <c r="L27" s="14">
        <v>4.6816228633568699E-2</v>
      </c>
    </row>
    <row r="28" spans="1:109">
      <c r="A28" s="15" t="s">
        <v>14</v>
      </c>
      <c r="B28" s="16">
        <f>B22+B3</f>
        <v>5.1954500496998905</v>
      </c>
      <c r="C28" s="16">
        <f t="shared" ref="C28:K28" si="6">C22+C3</f>
        <v>5.4540976189974328</v>
      </c>
      <c r="D28" s="16">
        <f t="shared" si="6"/>
        <v>6.1964645410717765</v>
      </c>
      <c r="E28" s="16">
        <f>E22+E3</f>
        <v>6.4815935940104445</v>
      </c>
      <c r="F28" s="16">
        <f t="shared" si="6"/>
        <v>6.9448362277651423</v>
      </c>
      <c r="G28" s="16">
        <f t="shared" si="6"/>
        <v>9.0501079335364469</v>
      </c>
      <c r="H28" s="16">
        <f>H22+H3</f>
        <v>9.6241884308957832</v>
      </c>
      <c r="I28" s="16">
        <f t="shared" si="6"/>
        <v>10.580035366764101</v>
      </c>
      <c r="J28" s="16">
        <f t="shared" si="6"/>
        <v>11.706032517428914</v>
      </c>
      <c r="K28" s="16">
        <f t="shared" si="6"/>
        <v>11.817477629882699</v>
      </c>
      <c r="L28" s="16">
        <f>L22+L3</f>
        <v>13.333225084534988</v>
      </c>
    </row>
    <row r="30" spans="1:109" hidden="1">
      <c r="B30" s="17">
        <v>2.3948999999999998</v>
      </c>
      <c r="C30" s="18">
        <v>2.6467999999999998</v>
      </c>
      <c r="D30" s="18">
        <v>2.5922000000000001</v>
      </c>
      <c r="E30" s="18">
        <v>2.6766000000000001</v>
      </c>
      <c r="F30" s="18">
        <v>2.8677000000000001</v>
      </c>
      <c r="G30" s="18">
        <v>3.2766000000000002</v>
      </c>
      <c r="H30" s="18">
        <v>3.0975999999999999</v>
      </c>
      <c r="I30" s="18">
        <v>2.702</v>
      </c>
      <c r="J30" s="18">
        <v>2.6894</v>
      </c>
      <c r="K30" s="18">
        <v>2.8068</v>
      </c>
      <c r="L30" s="18">
        <v>2.6951000000000001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Debt Dynamics - GEL</vt:lpstr>
      <vt:lpstr>Debt Dynamics - USD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Irakli Khomeriki</dc:creator>
  <cp:lastModifiedBy>User</cp:lastModifiedBy>
  <dcterms:created xsi:type="dcterms:W3CDTF">2026-02-25T07:03:19Z</dcterms:created>
  <dcterms:modified xsi:type="dcterms:W3CDTF">2026-03-06T13:08:03Z</dcterms:modified>
</cp:coreProperties>
</file>